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filterPrivacy="1" autoCompressPictures="0"/>
  <xr:revisionPtr revIDLastSave="0" documentId="8_{33F828BD-32B7-4C5F-BBEB-25E51F560013}" xr6:coauthVersionLast="46" xr6:coauthVersionMax="46" xr10:uidLastSave="{00000000-0000-0000-0000-000000000000}"/>
  <bookViews>
    <workbookView xWindow="-120" yWindow="-120" windowWidth="25290" windowHeight="12510" activeTab="1" xr2:uid="{00000000-000D-0000-FFFF-FFFF00000000}"/>
  </bookViews>
  <sheets>
    <sheet name="Keep Clear Summary" sheetId="5" r:id="rId1"/>
    <sheet name="Keep Clear before" sheetId="4" r:id="rId2"/>
    <sheet name="Keep Clear after" sheetId="9" r:id="rId3"/>
    <sheet name="Right turn Summary" sheetId="8" r:id="rId4"/>
    <sheet name="Right turn raw" sheetId="7" r:id="rId5"/>
  </sheets>
  <externalReferences>
    <externalReference r:id="rId6"/>
    <externalReference r:id="rId7"/>
  </externalReferences>
  <definedNames>
    <definedName name="_Arm1" localSheetId="2">'[1]Count raw'!#REF!</definedName>
    <definedName name="_Arm1">'[1]Count raw'!#REF!</definedName>
    <definedName name="_Arm2" localSheetId="2">'[1]Count raw'!#REF!</definedName>
    <definedName name="_Arm2">'[1]Count raw'!#REF!</definedName>
    <definedName name="_Arm3">[2]SiteData!$C$18:$F$18</definedName>
    <definedName name="_Arm4" localSheetId="2">'[1]Count raw'!#REF!</definedName>
    <definedName name="_Arm4">'[1]Count raw'!#REF!</definedName>
    <definedName name="_xlnm._FilterDatabase" localSheetId="4" hidden="1">'Right turn raw'!$A$1:$N$1010</definedName>
    <definedName name="Arm_4" localSheetId="2">'[1]Count raw'!#REF!</definedName>
    <definedName name="Arm_4">'[1]Count raw'!#REF!</definedName>
    <definedName name="BlksInHr" localSheetId="2">#REF!</definedName>
    <definedName name="BlksInHr">#REF!</definedName>
    <definedName name="FndBy" localSheetId="2">#REF!</definedName>
    <definedName name="FndBy">#REF!</definedName>
    <definedName name="PeakStart1" localSheetId="2">#REF!</definedName>
    <definedName name="PeakStart1">#REF!</definedName>
    <definedName name="PeakStart2" localSheetId="2">#REF!</definedName>
    <definedName name="PeakStart2">#REF!</definedName>
    <definedName name="PeakStart3" localSheetId="2">#REF!</definedName>
    <definedName name="PeakStart3">#REF!</definedName>
    <definedName name="_xlnm.Print_Area" localSheetId="0">'Keep Clear Summary'!$A:$F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1" i="8" l="1"/>
  <c r="E7" i="5"/>
  <c r="E5" i="5"/>
  <c r="E6" i="5"/>
  <c r="B7" i="5"/>
  <c r="B5" i="5"/>
  <c r="B6" i="5"/>
  <c r="M13" i="4"/>
  <c r="M12" i="4"/>
  <c r="B10" i="8"/>
  <c r="B9" i="8"/>
  <c r="B8" i="8"/>
  <c r="J11" i="8"/>
  <c r="J18" i="8"/>
  <c r="J19" i="8"/>
  <c r="J20" i="8"/>
  <c r="B18" i="8"/>
  <c r="B19" i="8"/>
  <c r="B20" i="8"/>
  <c r="B21" i="8"/>
  <c r="F18" i="8"/>
  <c r="F19" i="8"/>
  <c r="F20" i="8"/>
  <c r="F21" i="8"/>
  <c r="B11" i="8"/>
  <c r="J8" i="8"/>
  <c r="J9" i="8"/>
  <c r="J10" i="8"/>
  <c r="F8" i="8"/>
  <c r="F9" i="8"/>
  <c r="F10" i="8"/>
  <c r="F22" i="8" l="1"/>
  <c r="G21" i="8" s="1"/>
  <c r="B12" i="8"/>
  <c r="C9" i="8" s="1"/>
  <c r="J12" i="8"/>
  <c r="K10" i="8" s="1"/>
  <c r="B8" i="5"/>
  <c r="C7" i="5" s="1"/>
  <c r="E8" i="5"/>
  <c r="F7" i="5" s="1"/>
  <c r="J22" i="8"/>
  <c r="K18" i="8" s="1"/>
  <c r="B22" i="8"/>
  <c r="G22" i="8" s="1"/>
  <c r="M14" i="4"/>
  <c r="M17" i="4" s="1"/>
  <c r="F12" i="8"/>
  <c r="G9" i="8" s="1"/>
  <c r="C6" i="5"/>
  <c r="G19" i="8"/>
  <c r="G20" i="8" l="1"/>
  <c r="G18" i="8"/>
  <c r="K9" i="8"/>
  <c r="C10" i="8"/>
  <c r="K12" i="8"/>
  <c r="K8" i="8"/>
  <c r="C11" i="8"/>
  <c r="K11" i="8"/>
  <c r="C8" i="8"/>
  <c r="K22" i="8"/>
  <c r="K21" i="8"/>
  <c r="K19" i="8"/>
  <c r="B10" i="5"/>
  <c r="F6" i="5"/>
  <c r="C5" i="5"/>
  <c r="F5" i="5"/>
  <c r="E10" i="5"/>
  <c r="K20" i="8"/>
  <c r="M16" i="4"/>
  <c r="C18" i="8"/>
  <c r="C21" i="8"/>
  <c r="C20" i="8"/>
  <c r="G8" i="8"/>
  <c r="G10" i="8"/>
  <c r="G12" i="8"/>
  <c r="C19" i="8"/>
  <c r="C22" i="8" l="1"/>
</calcChain>
</file>

<file path=xl/sharedStrings.xml><?xml version="1.0" encoding="utf-8"?>
<sst xmlns="http://schemas.openxmlformats.org/spreadsheetml/2006/main" count="3640" uniqueCount="74">
  <si>
    <t>Incident = when vehicles on the main road in 1 or more lanes are queued up to A and another vehicle joins</t>
  </si>
  <si>
    <t>Yes</t>
  </si>
  <si>
    <t>Gap left yes = Vehicle chooses to stop at point B</t>
  </si>
  <si>
    <t>No</t>
  </si>
  <si>
    <t>Gap left no = Part of the vehicle stops between points A and B for at least 5 seconds</t>
  </si>
  <si>
    <t>Each vehicle involed in an incident is recorded separately</t>
  </si>
  <si>
    <t>Keep Clear</t>
  </si>
  <si>
    <t>Date</t>
  </si>
  <si>
    <t>Time</t>
  </si>
  <si>
    <t>Vehicle waiting to turn right into side road or cyclist waiting to turn right out of side road</t>
  </si>
  <si>
    <t>Gap left?</t>
  </si>
  <si>
    <t>Total</t>
  </si>
  <si>
    <t>% Yes</t>
  </si>
  <si>
    <t>150 incidents (max 20 per hour)</t>
  </si>
  <si>
    <t>Camberwell New Road /  Flodden Road</t>
  </si>
  <si>
    <t>Number of cyclists / motorcyclists</t>
  </si>
  <si>
    <t>No change in speed</t>
  </si>
  <si>
    <t>Actions</t>
  </si>
  <si>
    <t>Comments</t>
  </si>
  <si>
    <t>From</t>
  </si>
  <si>
    <t>Main road</t>
  </si>
  <si>
    <t>Side road</t>
  </si>
  <si>
    <t>Near miss</t>
  </si>
  <si>
    <t>Slows down, no vehicle crosses path</t>
  </si>
  <si>
    <t>Camberwell New Road /  Flodden Road / Councillor St</t>
  </si>
  <si>
    <t>Unknown</t>
  </si>
  <si>
    <t>Cyclist already stopped or slowed down to give way</t>
  </si>
  <si>
    <t>Cyclist / Motorcyclist's Behaviour</t>
  </si>
  <si>
    <t>Stopped vehicle blocking cyclist / motorcyclist path</t>
  </si>
  <si>
    <t>Forced to slow down or stop to let vehicle cross</t>
  </si>
  <si>
    <t>Chooses to slow down or stop to let vehicle cross</t>
  </si>
  <si>
    <t>Near miss with cyclist</t>
  </si>
  <si>
    <r>
      <t xml:space="preserve">Interactions at Flodden Rd </t>
    </r>
    <r>
      <rPr>
        <sz val="12"/>
        <color theme="1"/>
        <rFont val="Calibri"/>
        <family val="2"/>
        <charset val="134"/>
        <scheme val="minor"/>
      </rPr>
      <t>when vehicle on main road is stopped before side road</t>
    </r>
  </si>
  <si>
    <r>
      <t xml:space="preserve">Interactions at Councillor St </t>
    </r>
    <r>
      <rPr>
        <sz val="12"/>
        <color theme="1"/>
        <rFont val="Calibri"/>
        <family val="2"/>
        <charset val="134"/>
        <scheme val="minor"/>
      </rPr>
      <t>when vehicle on main road is stopped before side road</t>
    </r>
  </si>
  <si>
    <t>Vehicle waiting to cross from main road into side road?</t>
  </si>
  <si>
    <t>No. of vehicles</t>
  </si>
  <si>
    <t>Does driver slow down or stop to check for cyclists/motorcyclists by kerb before moving into side road?</t>
  </si>
  <si>
    <t xml:space="preserve"> 17:49:06</t>
  </si>
  <si>
    <t xml:space="preserve"> 17:48:50</t>
  </si>
  <si>
    <t xml:space="preserve"> 17:42:05</t>
  </si>
  <si>
    <t xml:space="preserve"> 17:17:01</t>
  </si>
  <si>
    <t xml:space="preserve"> 17:14:50</t>
  </si>
  <si>
    <t xml:space="preserve"> 17:09:58</t>
  </si>
  <si>
    <t>near miss</t>
  </si>
  <si>
    <t xml:space="preserve"> 17:41:13</t>
  </si>
  <si>
    <t>main road</t>
  </si>
  <si>
    <t>No Visibility</t>
  </si>
  <si>
    <t xml:space="preserve"> 08:44:54</t>
  </si>
  <si>
    <t xml:space="preserve"> </t>
  </si>
  <si>
    <r>
      <rPr>
        <b/>
        <sz val="11"/>
        <color theme="1"/>
        <rFont val="Calibri"/>
        <family val="2"/>
        <scheme val="minor"/>
      </rPr>
      <t>Cyclists/Motorcyclists</t>
    </r>
    <r>
      <rPr>
        <sz val="10"/>
        <rFont val="Calibri"/>
        <family val="2"/>
        <scheme val="minor"/>
      </rPr>
      <t xml:space="preserve"> going ahead on main road by the kerb</t>
    </r>
  </si>
  <si>
    <r>
      <rPr>
        <b/>
        <sz val="11"/>
        <color theme="1"/>
        <rFont val="Calibri"/>
        <family val="2"/>
        <scheme val="minor"/>
      </rPr>
      <t>Vehicles</t>
    </r>
    <r>
      <rPr>
        <sz val="10"/>
        <rFont val="Calibri"/>
        <family val="2"/>
        <scheme val="minor"/>
      </rPr>
      <t xml:space="preserve"> turning right into side road, or going ahead from Flodden Rd</t>
    </r>
  </si>
  <si>
    <r>
      <rPr>
        <b/>
        <sz val="11"/>
        <color theme="1"/>
        <rFont val="Calibri"/>
        <family val="2"/>
        <scheme val="minor"/>
      </rPr>
      <t>Vehicles</t>
    </r>
    <r>
      <rPr>
        <sz val="10"/>
        <rFont val="Calibri"/>
        <family val="2"/>
        <scheme val="minor"/>
      </rPr>
      <t xml:space="preserve"> turning right into side road, or going ahead from Councillor St</t>
    </r>
  </si>
  <si>
    <t>With vehicle waiting to cross from main road</t>
  </si>
  <si>
    <t>No vehicle waiting to cross from main road</t>
  </si>
  <si>
    <t>Does driver slow down or stop to check for cyclists?</t>
  </si>
  <si>
    <t>Cyclist already stopped or slowed down</t>
  </si>
  <si>
    <t>Coming from Councillor St</t>
  </si>
  <si>
    <t xml:space="preserve"> Turning from main road</t>
  </si>
  <si>
    <t>% no</t>
  </si>
  <si>
    <t>Stopping location of vehicles by the Keep Clear marking (150 congestion incidents)</t>
  </si>
  <si>
    <t>Cyclists/Motorcyclists and Driver Behaviour by Flodden Road</t>
  </si>
  <si>
    <r>
      <rPr>
        <b/>
        <sz val="16"/>
        <color theme="1"/>
        <rFont val="Calibri"/>
        <family val="2"/>
        <scheme val="minor"/>
      </rPr>
      <t>Vehicles</t>
    </r>
    <r>
      <rPr>
        <sz val="16"/>
        <rFont val="Calibri"/>
        <scheme val="minor"/>
      </rPr>
      <t xml:space="preserve"> turning right into Flodden Road, or going ahead from Councillor St</t>
    </r>
  </si>
  <si>
    <r>
      <rPr>
        <b/>
        <sz val="16"/>
        <color theme="1"/>
        <rFont val="Calibri"/>
        <family val="2"/>
        <scheme val="minor"/>
      </rPr>
      <t>Cyclists/Motorcyclists</t>
    </r>
    <r>
      <rPr>
        <sz val="16"/>
        <rFont val="Calibri"/>
        <scheme val="minor"/>
      </rPr>
      <t xml:space="preserve"> going ahead by the kerb</t>
    </r>
  </si>
  <si>
    <r>
      <t>Yes</t>
    </r>
    <r>
      <rPr>
        <sz val="12"/>
        <color theme="1"/>
        <rFont val="Calibri"/>
        <family val="2"/>
        <charset val="134"/>
        <scheme val="minor"/>
      </rPr>
      <t xml:space="preserve"> at or before C</t>
    </r>
  </si>
  <si>
    <t>Yes between B and C</t>
  </si>
  <si>
    <t>Yes at or before C</t>
  </si>
  <si>
    <t>NO</t>
  </si>
  <si>
    <t>Thu 11th May 17</t>
  </si>
  <si>
    <t>Fri 12th May 17</t>
  </si>
  <si>
    <t>Sat 13th May 17</t>
  </si>
  <si>
    <t>Gap Left?</t>
  </si>
  <si>
    <t>Normal Keep Clear</t>
  </si>
  <si>
    <t>Extended keep clear</t>
  </si>
  <si>
    <t>Camberwell New Road / Flodden Rd                             Keep Clear Before / After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</si>
</sst>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0"/>
      <color theme="0" tint="-0.499984740745262"/>
      <name val="Verdana"/>
      <family val="2"/>
    </font>
    <font>
      <b/>
      <sz val="12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scheme val="minor"/>
    </font>
    <font>
      <sz val="8"/>
      <name val="Calibri"/>
      <family val="2"/>
      <scheme val="minor"/>
    </font>
    <font>
      <i/>
      <sz val="14"/>
      <color theme="1"/>
      <name val="Calibri"/>
      <scheme val="minor"/>
    </font>
    <font>
      <sz val="16"/>
      <name val="Calibri"/>
      <scheme val="minor"/>
    </font>
    <font>
      <sz val="14"/>
      <color theme="0" tint="-0.34998626667073579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53">
    <xf numFmtId="0" fontId="0" fillId="0" borderId="0"/>
    <xf numFmtId="0" fontId="8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/>
    <xf numFmtId="0" fontId="23" fillId="0" borderId="0"/>
    <xf numFmtId="9" fontId="23" fillId="0" borderId="0" applyFont="0" applyFill="0" applyBorder="0" applyAlignment="0" applyProtection="0"/>
    <xf numFmtId="0" fontId="6" fillId="0" borderId="0"/>
    <xf numFmtId="9" fontId="2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0" xfId="1" applyFont="1" applyAlignment="1">
      <alignment vertical="center"/>
    </xf>
    <xf numFmtId="0" fontId="8" fillId="0" borderId="0" xfId="1"/>
    <xf numFmtId="0" fontId="8" fillId="0" borderId="0" xfId="1" applyAlignment="1">
      <alignment horizontal="center"/>
    </xf>
    <xf numFmtId="0" fontId="10" fillId="0" borderId="0" xfId="1" applyFont="1"/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center" vertical="center"/>
    </xf>
    <xf numFmtId="0" fontId="12" fillId="2" borderId="0" xfId="1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8" fillId="0" borderId="0" xfId="1" applyAlignment="1">
      <alignment vertical="center"/>
    </xf>
    <xf numFmtId="164" fontId="8" fillId="0" borderId="0" xfId="1" applyNumberFormat="1"/>
    <xf numFmtId="0" fontId="8" fillId="2" borderId="0" xfId="1" applyFill="1" applyAlignment="1">
      <alignment horizontal="center"/>
    </xf>
    <xf numFmtId="14" fontId="8" fillId="0" borderId="0" xfId="1" applyNumberFormat="1" applyAlignment="1">
      <alignment horizontal="center" vertical="center"/>
    </xf>
    <xf numFmtId="0" fontId="8" fillId="0" borderId="0" xfId="1" applyFill="1" applyAlignment="1">
      <alignment horizontal="center"/>
    </xf>
    <xf numFmtId="164" fontId="8" fillId="0" borderId="0" xfId="1" applyNumberFormat="1" applyFill="1"/>
    <xf numFmtId="0" fontId="8" fillId="0" borderId="0" xfId="1" applyFill="1"/>
    <xf numFmtId="14" fontId="8" fillId="0" borderId="0" xfId="1" applyNumberFormat="1" applyFill="1"/>
    <xf numFmtId="14" fontId="8" fillId="0" borderId="0" xfId="1" applyNumberFormat="1"/>
    <xf numFmtId="0" fontId="8" fillId="0" borderId="0" xfId="1" applyAlignment="1">
      <alignment horizontal="center" vertical="center"/>
    </xf>
    <xf numFmtId="0" fontId="15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9" fontId="17" fillId="0" borderId="0" xfId="1" applyNumberFormat="1" applyFont="1" applyAlignment="1">
      <alignment horizontal="center"/>
    </xf>
    <xf numFmtId="164" fontId="7" fillId="0" borderId="0" xfId="1" applyNumberFormat="1" applyFont="1"/>
    <xf numFmtId="0" fontId="7" fillId="2" borderId="0" xfId="1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14" fontId="12" fillId="0" borderId="0" xfId="1" applyNumberFormat="1" applyFont="1" applyAlignment="1">
      <alignment horizontal="center" vertical="center"/>
    </xf>
    <xf numFmtId="0" fontId="10" fillId="0" borderId="0" xfId="0" applyFont="1" applyFill="1" applyAlignment="1">
      <alignment horizontal="center"/>
    </xf>
    <xf numFmtId="164" fontId="8" fillId="0" borderId="1" xfId="1" applyNumberFormat="1" applyBorder="1"/>
    <xf numFmtId="0" fontId="8" fillId="2" borderId="1" xfId="1" applyFill="1" applyBorder="1" applyAlignment="1">
      <alignment horizontal="center"/>
    </xf>
    <xf numFmtId="0" fontId="8" fillId="0" borderId="1" xfId="1" applyFill="1" applyBorder="1" applyAlignment="1">
      <alignment horizontal="center"/>
    </xf>
    <xf numFmtId="14" fontId="12" fillId="0" borderId="0" xfId="1" applyNumberFormat="1" applyFont="1" applyFill="1"/>
    <xf numFmtId="14" fontId="8" fillId="0" borderId="1" xfId="1" applyNumberFormat="1" applyBorder="1"/>
    <xf numFmtId="14" fontId="8" fillId="0" borderId="0" xfId="1" applyNumberFormat="1" applyFill="1" applyBorder="1"/>
    <xf numFmtId="164" fontId="8" fillId="0" borderId="0" xfId="1" applyNumberFormat="1" applyBorder="1"/>
    <xf numFmtId="0" fontId="8" fillId="2" borderId="0" xfId="1" applyFill="1" applyBorder="1" applyAlignment="1">
      <alignment horizontal="center"/>
    </xf>
    <xf numFmtId="0" fontId="8" fillId="0" borderId="0" xfId="1" applyFill="1" applyBorder="1" applyAlignment="1">
      <alignment horizontal="center"/>
    </xf>
    <xf numFmtId="0" fontId="21" fillId="0" borderId="0" xfId="128" applyAlignment="1">
      <alignment horizontal="center" vertical="center"/>
    </xf>
    <xf numFmtId="0" fontId="21" fillId="0" borderId="0" xfId="128" applyFont="1" applyAlignment="1">
      <alignment horizontal="center" vertical="center" wrapText="1"/>
    </xf>
    <xf numFmtId="0" fontId="21" fillId="0" borderId="0" xfId="128" applyFont="1" applyAlignment="1">
      <alignment horizontal="center" vertical="center"/>
    </xf>
    <xf numFmtId="0" fontId="24" fillId="0" borderId="1" xfId="129" applyFont="1" applyBorder="1" applyAlignment="1">
      <alignment horizontal="center" vertical="center" wrapText="1"/>
    </xf>
    <xf numFmtId="0" fontId="24" fillId="0" borderId="1" xfId="129" applyFont="1" applyBorder="1" applyAlignment="1">
      <alignment horizontal="center" vertical="center"/>
    </xf>
    <xf numFmtId="21" fontId="24" fillId="0" borderId="1" xfId="129" applyNumberFormat="1" applyFont="1" applyBorder="1" applyAlignment="1">
      <alignment horizontal="center" vertical="center"/>
    </xf>
    <xf numFmtId="0" fontId="24" fillId="0" borderId="0" xfId="129" applyFont="1" applyAlignment="1">
      <alignment horizontal="center" vertical="center" wrapText="1"/>
    </xf>
    <xf numFmtId="0" fontId="24" fillId="0" borderId="0" xfId="129" applyFont="1" applyAlignment="1">
      <alignment horizontal="center" vertical="center"/>
    </xf>
    <xf numFmtId="21" fontId="24" fillId="0" borderId="0" xfId="129" applyNumberFormat="1" applyFont="1" applyAlignment="1">
      <alignment horizontal="center" vertical="center"/>
    </xf>
    <xf numFmtId="9" fontId="24" fillId="0" borderId="0" xfId="130" applyFont="1" applyAlignment="1">
      <alignment horizontal="center" vertical="center"/>
    </xf>
    <xf numFmtId="0" fontId="24" fillId="0" borderId="0" xfId="129" applyFont="1" applyBorder="1" applyAlignment="1">
      <alignment horizontal="center" vertical="center" wrapText="1"/>
    </xf>
    <xf numFmtId="0" fontId="24" fillId="0" borderId="0" xfId="129" applyFont="1" applyBorder="1" applyAlignment="1">
      <alignment horizontal="center" vertical="center"/>
    </xf>
    <xf numFmtId="21" fontId="24" fillId="0" borderId="0" xfId="129" applyNumberFormat="1" applyFont="1" applyBorder="1" applyAlignment="1">
      <alignment horizontal="center" vertical="center"/>
    </xf>
    <xf numFmtId="0" fontId="21" fillId="0" borderId="0" xfId="128" applyFont="1" applyBorder="1" applyAlignment="1">
      <alignment horizontal="center" vertical="center" wrapText="1"/>
    </xf>
    <xf numFmtId="0" fontId="21" fillId="0" borderId="0" xfId="128" applyFont="1" applyBorder="1" applyAlignment="1">
      <alignment horizontal="center" vertical="center"/>
    </xf>
    <xf numFmtId="21" fontId="21" fillId="0" borderId="0" xfId="128" applyNumberFormat="1" applyFont="1" applyBorder="1" applyAlignment="1">
      <alignment horizontal="center" vertical="center"/>
    </xf>
    <xf numFmtId="14" fontId="21" fillId="0" borderId="0" xfId="128" applyNumberFormat="1" applyFont="1" applyAlignment="1">
      <alignment horizontal="center" vertical="center"/>
    </xf>
    <xf numFmtId="21" fontId="24" fillId="0" borderId="0" xfId="129" applyNumberFormat="1" applyFont="1" applyAlignment="1">
      <alignment horizontal="center" vertical="center" wrapText="1"/>
    </xf>
    <xf numFmtId="21" fontId="24" fillId="0" borderId="0" xfId="129" applyNumberFormat="1" applyFont="1" applyBorder="1" applyAlignment="1">
      <alignment horizontal="center" vertical="center" wrapText="1"/>
    </xf>
    <xf numFmtId="0" fontId="24" fillId="0" borderId="0" xfId="129" applyFont="1" applyFill="1" applyAlignment="1">
      <alignment horizontal="center" vertical="center" wrapText="1"/>
    </xf>
    <xf numFmtId="21" fontId="24" fillId="0" borderId="0" xfId="129" applyNumberFormat="1" applyFont="1" applyFill="1" applyAlignment="1">
      <alignment horizontal="center" vertical="center" wrapText="1"/>
    </xf>
    <xf numFmtId="21" fontId="24" fillId="0" borderId="1" xfId="129" applyNumberFormat="1" applyFont="1" applyBorder="1" applyAlignment="1">
      <alignment horizontal="center" vertical="center" wrapText="1"/>
    </xf>
    <xf numFmtId="21" fontId="21" fillId="0" borderId="0" xfId="128" applyNumberFormat="1" applyFont="1" applyBorder="1" applyAlignment="1">
      <alignment horizontal="center" vertical="center" wrapText="1"/>
    </xf>
    <xf numFmtId="0" fontId="21" fillId="0" borderId="0" xfId="128" applyFont="1" applyFill="1" applyBorder="1" applyAlignment="1">
      <alignment horizontal="center" vertical="center" wrapText="1"/>
    </xf>
    <xf numFmtId="21" fontId="21" fillId="0" borderId="0" xfId="128" applyNumberFormat="1" applyFont="1" applyFill="1" applyBorder="1" applyAlignment="1">
      <alignment horizontal="center" vertical="center" wrapText="1"/>
    </xf>
    <xf numFmtId="0" fontId="22" fillId="0" borderId="0" xfId="129" applyFont="1" applyBorder="1" applyAlignment="1">
      <alignment horizontal="center" vertical="center" wrapText="1"/>
    </xf>
    <xf numFmtId="0" fontId="24" fillId="0" borderId="0" xfId="129" applyFont="1" applyFill="1" applyBorder="1" applyAlignment="1">
      <alignment horizontal="center" vertical="center"/>
    </xf>
    <xf numFmtId="0" fontId="24" fillId="0" borderId="0" xfId="129" applyFont="1" applyFill="1" applyBorder="1" applyAlignment="1">
      <alignment horizontal="center" vertical="center" wrapText="1"/>
    </xf>
    <xf numFmtId="21" fontId="24" fillId="0" borderId="0" xfId="129" applyNumberFormat="1" applyFont="1" applyFill="1" applyBorder="1" applyAlignment="1">
      <alignment horizontal="center" vertical="center" wrapText="1"/>
    </xf>
    <xf numFmtId="0" fontId="24" fillId="0" borderId="2" xfId="129" applyFont="1" applyBorder="1" applyAlignment="1">
      <alignment horizontal="center" vertical="center" wrapText="1"/>
    </xf>
    <xf numFmtId="21" fontId="24" fillId="0" borderId="2" xfId="129" applyNumberFormat="1" applyFont="1" applyBorder="1" applyAlignment="1">
      <alignment horizontal="center" vertical="center" wrapText="1"/>
    </xf>
    <xf numFmtId="0" fontId="27" fillId="0" borderId="0" xfId="129" applyFont="1" applyBorder="1" applyAlignment="1">
      <alignment horizontal="center" vertical="center" wrapText="1"/>
    </xf>
    <xf numFmtId="20" fontId="24" fillId="0" borderId="0" xfId="129" applyNumberFormat="1" applyFont="1" applyBorder="1" applyAlignment="1">
      <alignment horizontal="center" vertical="center" wrapText="1"/>
    </xf>
    <xf numFmtId="14" fontId="24" fillId="0" borderId="0" xfId="129" applyNumberFormat="1" applyFont="1" applyAlignment="1">
      <alignment horizontal="center" vertical="center" wrapText="1"/>
    </xf>
    <xf numFmtId="21" fontId="21" fillId="0" borderId="0" xfId="128" applyNumberFormat="1" applyFont="1" applyAlignment="1">
      <alignment horizontal="center" vertical="center" wrapText="1"/>
    </xf>
    <xf numFmtId="0" fontId="21" fillId="0" borderId="0" xfId="128" applyAlignment="1">
      <alignment horizontal="center" vertical="center" wrapText="1"/>
    </xf>
    <xf numFmtId="0" fontId="6" fillId="0" borderId="0" xfId="131" applyFont="1" applyAlignment="1">
      <alignment horizontal="center" vertical="center"/>
    </xf>
    <xf numFmtId="0" fontId="12" fillId="0" borderId="0" xfId="131" applyFont="1" applyAlignment="1">
      <alignment horizontal="center" vertical="center" wrapText="1"/>
    </xf>
    <xf numFmtId="0" fontId="0" fillId="0" borderId="0" xfId="128" applyFont="1" applyAlignment="1">
      <alignment horizontal="center" vertical="center" wrapText="1"/>
    </xf>
    <xf numFmtId="0" fontId="8" fillId="0" borderId="0" xfId="1" applyAlignment="1">
      <alignment horizontal="center"/>
    </xf>
    <xf numFmtId="0" fontId="8" fillId="0" borderId="0" xfId="1" applyAlignment="1">
      <alignment horizontal="center" vertical="center"/>
    </xf>
    <xf numFmtId="0" fontId="12" fillId="0" borderId="0" xfId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9" fontId="29" fillId="0" borderId="0" xfId="132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9" fontId="29" fillId="0" borderId="0" xfId="132" applyNumberFormat="1" applyFont="1" applyAlignment="1">
      <alignment horizontal="center" vertical="center" wrapText="1"/>
    </xf>
    <xf numFmtId="165" fontId="29" fillId="0" borderId="0" xfId="132" applyNumberFormat="1" applyFont="1" applyAlignment="1">
      <alignment horizontal="center" vertical="center" wrapText="1"/>
    </xf>
    <xf numFmtId="9" fontId="29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128" applyFont="1" applyAlignment="1">
      <alignment horizontal="center" vertical="center" wrapText="1"/>
    </xf>
    <xf numFmtId="9" fontId="33" fillId="0" borderId="0" xfId="132" applyFont="1" applyAlignment="1">
      <alignment horizontal="center" vertical="center"/>
    </xf>
    <xf numFmtId="0" fontId="8" fillId="0" borderId="0" xfId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/>
    <xf numFmtId="0" fontId="8" fillId="2" borderId="0" xfId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3" fillId="0" borderId="0" xfId="1" applyFont="1" applyAlignment="1">
      <alignment horizontal="center"/>
    </xf>
    <xf numFmtId="164" fontId="8" fillId="0" borderId="0" xfId="1" applyNumberFormat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164" fontId="8" fillId="0" borderId="0" xfId="1" applyNumberFormat="1" applyFill="1" applyBorder="1" applyAlignment="1">
      <alignment horizontal="center"/>
    </xf>
    <xf numFmtId="0" fontId="8" fillId="2" borderId="0" xfId="1" applyFill="1" applyBorder="1" applyAlignment="1">
      <alignment horizontal="center" vertical="center"/>
    </xf>
    <xf numFmtId="0" fontId="3" fillId="0" borderId="0" xfId="1" applyFont="1" applyBorder="1" applyAlignment="1">
      <alignment horizontal="center"/>
    </xf>
    <xf numFmtId="164" fontId="8" fillId="0" borderId="0" xfId="1" applyNumberFormat="1" applyBorder="1" applyAlignment="1">
      <alignment horizontal="center"/>
    </xf>
    <xf numFmtId="0" fontId="10" fillId="3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164" fontId="8" fillId="0" borderId="1" xfId="1" applyNumberFormat="1" applyBorder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164" fontId="8" fillId="0" borderId="2" xfId="1" applyNumberFormat="1" applyBorder="1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0" fontId="8" fillId="0" borderId="0" xfId="1" applyAlignment="1">
      <alignment horizontal="center"/>
    </xf>
    <xf numFmtId="0" fontId="8" fillId="0" borderId="0" xfId="1" applyAlignment="1">
      <alignment horizontal="center"/>
    </xf>
    <xf numFmtId="0" fontId="12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 vertical="center" wrapText="1"/>
    </xf>
    <xf numFmtId="0" fontId="7" fillId="0" borderId="0" xfId="1" applyFont="1" applyFill="1" applyAlignment="1">
      <alignment horizontal="center"/>
    </xf>
    <xf numFmtId="0" fontId="2" fillId="0" borderId="0" xfId="1" applyFont="1" applyFill="1" applyAlignment="1">
      <alignment horizontal="center"/>
    </xf>
    <xf numFmtId="0" fontId="2" fillId="0" borderId="0" xfId="1" applyFont="1"/>
    <xf numFmtId="0" fontId="8" fillId="0" borderId="0" xfId="1" applyAlignment="1"/>
    <xf numFmtId="9" fontId="8" fillId="0" borderId="0" xfId="1" applyNumberFormat="1" applyAlignment="1">
      <alignment horizontal="center" vertical="center"/>
    </xf>
    <xf numFmtId="0" fontId="8" fillId="0" borderId="0" xfId="1" applyAlignment="1">
      <alignment horizontal="center"/>
    </xf>
    <xf numFmtId="0" fontId="9" fillId="0" borderId="0" xfId="1" applyFont="1" applyAlignment="1">
      <alignment horizontal="center" wrapText="1"/>
    </xf>
    <xf numFmtId="0" fontId="11" fillId="0" borderId="0" xfId="1" applyFont="1" applyAlignment="1">
      <alignment horizontal="center" vertical="center" wrapText="1"/>
    </xf>
    <xf numFmtId="0" fontId="8" fillId="0" borderId="0" xfId="1" applyAlignment="1">
      <alignment horizontal="center" vertical="center"/>
    </xf>
    <xf numFmtId="9" fontId="17" fillId="0" borderId="0" xfId="1" applyNumberFormat="1" applyFont="1" applyAlignment="1">
      <alignment horizontal="center"/>
    </xf>
    <xf numFmtId="0" fontId="15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4" fontId="12" fillId="0" borderId="2" xfId="1" applyNumberFormat="1" applyFont="1" applyBorder="1" applyAlignment="1">
      <alignment horizontal="center" vertical="top" wrapText="1"/>
    </xf>
    <xf numFmtId="14" fontId="12" fillId="0" borderId="0" xfId="1" applyNumberFormat="1" applyFont="1" applyBorder="1" applyAlignment="1">
      <alignment horizontal="center" vertical="top" wrapText="1"/>
    </xf>
    <xf numFmtId="14" fontId="12" fillId="0" borderId="1" xfId="1" applyNumberFormat="1" applyFont="1" applyBorder="1" applyAlignment="1">
      <alignment horizontal="center" vertical="top" wrapText="1"/>
    </xf>
    <xf numFmtId="14" fontId="12" fillId="0" borderId="2" xfId="1" applyNumberFormat="1" applyFont="1" applyFill="1" applyBorder="1" applyAlignment="1">
      <alignment horizontal="center" vertical="top" wrapText="1"/>
    </xf>
    <xf numFmtId="14" fontId="12" fillId="0" borderId="0" xfId="1" applyNumberFormat="1" applyFont="1" applyFill="1" applyAlignment="1">
      <alignment horizontal="center" vertical="top" wrapText="1"/>
    </xf>
    <xf numFmtId="14" fontId="12" fillId="0" borderId="0" xfId="1" applyNumberFormat="1" applyFont="1" applyFill="1" applyBorder="1" applyAlignment="1">
      <alignment horizontal="center" vertical="top" wrapText="1"/>
    </xf>
    <xf numFmtId="14" fontId="12" fillId="0" borderId="1" xfId="1" applyNumberFormat="1" applyFont="1" applyFill="1" applyBorder="1" applyAlignment="1">
      <alignment horizontal="center" vertical="top" wrapText="1"/>
    </xf>
    <xf numFmtId="0" fontId="14" fillId="0" borderId="0" xfId="128" applyFont="1" applyAlignment="1">
      <alignment horizontal="center" wrapText="1"/>
    </xf>
    <xf numFmtId="0" fontId="29" fillId="0" borderId="0" xfId="128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9" fontId="29" fillId="0" borderId="0" xfId="132" applyNumberFormat="1" applyFont="1" applyAlignment="1">
      <alignment horizontal="center" vertical="center" wrapText="1"/>
    </xf>
    <xf numFmtId="0" fontId="31" fillId="0" borderId="0" xfId="128" applyFont="1" applyAlignment="1">
      <alignment horizontal="center" vertical="center" wrapText="1"/>
    </xf>
    <xf numFmtId="0" fontId="5" fillId="0" borderId="0" xfId="128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0" borderId="0" xfId="13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1" fillId="0" borderId="0" xfId="128" applyAlignment="1">
      <alignment horizontal="center" vertical="center"/>
    </xf>
    <xf numFmtId="0" fontId="9" fillId="0" borderId="0" xfId="131" applyFont="1" applyAlignment="1">
      <alignment horizontal="center" vertical="center"/>
    </xf>
    <xf numFmtId="0" fontId="21" fillId="0" borderId="0" xfId="128" applyFont="1" applyAlignment="1">
      <alignment horizontal="center" vertical="center"/>
    </xf>
    <xf numFmtId="0" fontId="21" fillId="0" borderId="0" xfId="128" applyFont="1" applyAlignment="1">
      <alignment horizontal="center" vertical="center" wrapText="1"/>
    </xf>
    <xf numFmtId="0" fontId="12" fillId="0" borderId="0" xfId="131" applyFont="1" applyAlignment="1">
      <alignment horizontal="center" vertical="center"/>
    </xf>
    <xf numFmtId="14" fontId="26" fillId="0" borderId="2" xfId="129" applyNumberFormat="1" applyFont="1" applyBorder="1" applyAlignment="1">
      <alignment horizontal="center" vertical="top" wrapText="1"/>
    </xf>
    <xf numFmtId="14" fontId="26" fillId="0" borderId="0" xfId="129" applyNumberFormat="1" applyFont="1" applyBorder="1" applyAlignment="1">
      <alignment horizontal="center" vertical="top" wrapText="1"/>
    </xf>
    <xf numFmtId="14" fontId="26" fillId="0" borderId="1" xfId="129" applyNumberFormat="1" applyFont="1" applyBorder="1" applyAlignment="1">
      <alignment horizontal="center" vertical="top" wrapText="1"/>
    </xf>
    <xf numFmtId="14" fontId="26" fillId="0" borderId="0" xfId="129" applyNumberFormat="1" applyFont="1" applyAlignment="1">
      <alignment horizontal="center" vertical="top" wrapText="1"/>
    </xf>
    <xf numFmtId="14" fontId="25" fillId="0" borderId="0" xfId="129" applyNumberFormat="1" applyFont="1" applyAlignment="1">
      <alignment horizontal="center" vertical="top" wrapText="1"/>
    </xf>
    <xf numFmtId="14" fontId="25" fillId="0" borderId="2" xfId="129" applyNumberFormat="1" applyFont="1" applyBorder="1" applyAlignment="1">
      <alignment horizontal="center" vertical="top"/>
    </xf>
    <xf numFmtId="14" fontId="25" fillId="0" borderId="0" xfId="129" applyNumberFormat="1" applyFont="1" applyAlignment="1">
      <alignment horizontal="center" vertical="top"/>
    </xf>
    <xf numFmtId="14" fontId="25" fillId="0" borderId="1" xfId="129" applyNumberFormat="1" applyFont="1" applyBorder="1" applyAlignment="1">
      <alignment horizontal="center" vertical="top"/>
    </xf>
    <xf numFmtId="14" fontId="25" fillId="0" borderId="2" xfId="129" applyNumberFormat="1" applyFont="1" applyBorder="1" applyAlignment="1">
      <alignment horizontal="center" vertical="top" wrapText="1"/>
    </xf>
    <xf numFmtId="14" fontId="25" fillId="0" borderId="0" xfId="129" applyNumberFormat="1" applyFont="1" applyBorder="1" applyAlignment="1">
      <alignment horizontal="center" vertical="top" wrapText="1"/>
    </xf>
    <xf numFmtId="14" fontId="25" fillId="0" borderId="1" xfId="129" applyNumberFormat="1" applyFont="1" applyBorder="1" applyAlignment="1">
      <alignment horizontal="center" vertical="top" wrapText="1"/>
    </xf>
    <xf numFmtId="14" fontId="26" fillId="0" borderId="2" xfId="129" applyNumberFormat="1" applyFont="1" applyBorder="1" applyAlignment="1">
      <alignment horizontal="center" vertical="top"/>
    </xf>
    <xf numFmtId="14" fontId="26" fillId="0" borderId="0" xfId="129" applyNumberFormat="1" applyFont="1" applyBorder="1" applyAlignment="1">
      <alignment horizontal="center" vertical="top"/>
    </xf>
    <xf numFmtId="14" fontId="26" fillId="0" borderId="1" xfId="129" applyNumberFormat="1" applyFont="1" applyBorder="1" applyAlignment="1">
      <alignment horizontal="center" vertical="top"/>
    </xf>
  </cellXfs>
  <cellStyles count="153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Normal" xfId="0" builtinId="0"/>
    <cellStyle name="Normal 2" xfId="1" xr:uid="{00000000-0005-0000-0000-000093000000}"/>
    <cellStyle name="Normal 2 2" xfId="131" xr:uid="{00000000-0005-0000-0000-000094000000}"/>
    <cellStyle name="Normal 3" xfId="129" xr:uid="{00000000-0005-0000-0000-000095000000}"/>
    <cellStyle name="Normal 6" xfId="128" xr:uid="{00000000-0005-0000-0000-000096000000}"/>
    <cellStyle name="Percent" xfId="132" builtinId="5"/>
    <cellStyle name="Percent 2" xfId="130" xr:uid="{00000000-0005-0000-0000-00009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10</xdr:row>
      <xdr:rowOff>79374</xdr:rowOff>
    </xdr:from>
    <xdr:to>
      <xdr:col>6</xdr:col>
      <xdr:colOff>0</xdr:colOff>
      <xdr:row>14</xdr:row>
      <xdr:rowOff>81491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3" y="2262187"/>
          <a:ext cx="5727700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145520</xdr:colOff>
      <xdr:row>14</xdr:row>
      <xdr:rowOff>132291</xdr:rowOff>
    </xdr:from>
    <xdr:to>
      <xdr:col>5</xdr:col>
      <xdr:colOff>1025844</xdr:colOff>
      <xdr:row>18</xdr:row>
      <xdr:rowOff>449791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520" y="4802187"/>
          <a:ext cx="5694153" cy="2804583"/>
        </a:xfrm>
        <a:prstGeom prst="rect">
          <a:avLst/>
        </a:prstGeom>
      </xdr:spPr>
    </xdr:pic>
    <xdr:clientData/>
  </xdr:twoCellAnchor>
  <xdr:twoCellAnchor editAs="oneCell">
    <xdr:from>
      <xdr:col>1</xdr:col>
      <xdr:colOff>912813</xdr:colOff>
      <xdr:row>0</xdr:row>
      <xdr:rowOff>79374</xdr:rowOff>
    </xdr:from>
    <xdr:to>
      <xdr:col>4</xdr:col>
      <xdr:colOff>2</xdr:colOff>
      <xdr:row>1</xdr:row>
      <xdr:rowOff>366734</xdr:rowOff>
    </xdr:to>
    <xdr:pic>
      <xdr:nvPicPr>
        <xdr:cNvPr id="10" name="Picture 9" descr="place-surveys-header-logo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480" y="79374"/>
          <a:ext cx="1362605" cy="618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31750</xdr:rowOff>
    </xdr:from>
    <xdr:to>
      <xdr:col>12</xdr:col>
      <xdr:colOff>685800</xdr:colOff>
      <xdr:row>29</xdr:row>
      <xdr:rowOff>95459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298FFF-A37B-4A1B-B07F-65E2AFEB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2597150"/>
          <a:ext cx="6807200" cy="40578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165100</xdr:colOff>
      <xdr:row>8</xdr:row>
      <xdr:rowOff>44450</xdr:rowOff>
    </xdr:from>
    <xdr:to>
      <xdr:col>12</xdr:col>
      <xdr:colOff>698500</xdr:colOff>
      <xdr:row>24</xdr:row>
      <xdr:rowOff>44450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9500" y="1822450"/>
          <a:ext cx="6654800" cy="37973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24</xdr:row>
      <xdr:rowOff>0</xdr:rowOff>
    </xdr:from>
    <xdr:to>
      <xdr:col>12</xdr:col>
      <xdr:colOff>723900</xdr:colOff>
      <xdr:row>44</xdr:row>
      <xdr:rowOff>69850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5100" y="5537200"/>
          <a:ext cx="7340600" cy="3873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539750</xdr:colOff>
      <xdr:row>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014"/>
        <a:stretch/>
      </xdr:blipFill>
      <xdr:spPr>
        <a:xfrm>
          <a:off x="2946400" y="800100"/>
          <a:ext cx="515620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403101</xdr:rowOff>
    </xdr:from>
    <xdr:to>
      <xdr:col>4</xdr:col>
      <xdr:colOff>831850</xdr:colOff>
      <xdr:row>14</xdr:row>
      <xdr:rowOff>3210461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4800" y="11020301"/>
          <a:ext cx="5499100" cy="3213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4</xdr:col>
      <xdr:colOff>577850</xdr:colOff>
      <xdr:row>3</xdr:row>
      <xdr:rowOff>3149600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0" y="1612900"/>
          <a:ext cx="5245100" cy="314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240602</xdr:colOff>
      <xdr:row>5</xdr:row>
      <xdr:rowOff>59173</xdr:rowOff>
    </xdr:from>
    <xdr:ext cx="5023068" cy="294556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25080" y="2665464"/>
          <a:ext cx="5023068" cy="294556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\Users\Rita-chan\Documents\flodden%20Counts-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\C\Users\samwright\Downloads\Strgbspfsw130.ns.tfl.local\rnperformance\projects\2009\ID00316%20Colney%20Hatch%20Lane\Templates\ID00316%20Colney%20Hatch%20-%20Transport%20for%20London%2012%20movement%20-Arm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 ra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K29"/>
  <sheetViews>
    <sheetView showRuler="0" topLeftCell="A10" zoomScale="96" zoomScaleNormal="96" zoomScalePageLayoutView="96" workbookViewId="0">
      <selection activeCell="A11" sqref="A1:XFD1048576"/>
    </sheetView>
  </sheetViews>
  <sheetFormatPr defaultColWidth="0" defaultRowHeight="0" customHeight="1" zeroHeight="1" x14ac:dyDescent="0.25"/>
  <cols>
    <col min="1" max="1" width="19.42578125" style="125" bestFit="1" customWidth="1"/>
    <col min="2" max="2" width="12.5703125" style="125" customWidth="1"/>
    <col min="3" max="3" width="10.5703125" style="125" customWidth="1"/>
    <col min="4" max="4" width="6.5703125" style="125" customWidth="1"/>
    <col min="5" max="5" width="13.42578125" style="125" customWidth="1"/>
    <col min="6" max="6" width="15.42578125" style="125" customWidth="1"/>
    <col min="7" max="11" width="9.140625" style="2" customWidth="1"/>
    <col min="12" max="16384" width="12.42578125" style="2" hidden="1"/>
  </cols>
  <sheetData>
    <row r="1" spans="1:6" ht="26.25" customHeight="1" x14ac:dyDescent="0.25">
      <c r="A1" s="126" t="s">
        <v>73</v>
      </c>
      <c r="B1" s="126"/>
      <c r="C1" s="126"/>
      <c r="D1" s="126"/>
      <c r="E1" s="126"/>
      <c r="F1" s="126"/>
    </row>
    <row r="2" spans="1:6" ht="77.099999999999994" customHeight="1" x14ac:dyDescent="0.25">
      <c r="A2" s="126"/>
      <c r="B2" s="126"/>
      <c r="C2" s="126"/>
      <c r="D2" s="126"/>
      <c r="E2" s="126"/>
      <c r="F2" s="126"/>
    </row>
    <row r="3" spans="1:6" ht="15.75" x14ac:dyDescent="0.25">
      <c r="A3" s="128"/>
      <c r="B3" s="128"/>
      <c r="C3" s="128"/>
      <c r="D3" s="128"/>
      <c r="E3" s="128"/>
      <c r="F3" s="128"/>
    </row>
    <row r="4" spans="1:6" ht="24" customHeight="1" x14ac:dyDescent="0.25">
      <c r="A4" s="18" t="s">
        <v>10</v>
      </c>
      <c r="B4" s="127" t="s">
        <v>71</v>
      </c>
      <c r="C4" s="127"/>
      <c r="D4" s="128"/>
      <c r="E4" s="127" t="s">
        <v>72</v>
      </c>
      <c r="F4" s="127"/>
    </row>
    <row r="5" spans="1:6" ht="15.75" x14ac:dyDescent="0.25">
      <c r="A5" s="19" t="s">
        <v>65</v>
      </c>
      <c r="B5" s="20">
        <f>COUNTIF('Keep Clear before'!$D$10:$D$159,'Keep Clear Summary'!A5)</f>
        <v>95</v>
      </c>
      <c r="C5" s="124">
        <f>B5/B8</f>
        <v>0.6333333333333333</v>
      </c>
      <c r="D5" s="128"/>
      <c r="E5" s="20">
        <f>COUNTIF('Keep Clear after'!$D$10:$D$159,A5)</f>
        <v>93</v>
      </c>
      <c r="F5" s="124">
        <f>E5/E8</f>
        <v>0.62</v>
      </c>
    </row>
    <row r="6" spans="1:6" ht="15.75" x14ac:dyDescent="0.25">
      <c r="A6" s="19" t="s">
        <v>64</v>
      </c>
      <c r="B6" s="20">
        <f>COUNTIF('Keep Clear before'!$D$10:$D$159,'Keep Clear Summary'!A6)</f>
        <v>48</v>
      </c>
      <c r="C6" s="124">
        <f>B6/B8</f>
        <v>0.32</v>
      </c>
      <c r="D6" s="128"/>
      <c r="E6" s="20">
        <f>COUNTIF('Keep Clear after'!$D$10:$D$159,A6)</f>
        <v>47</v>
      </c>
      <c r="F6" s="124">
        <f>E6/E8</f>
        <v>0.31333333333333335</v>
      </c>
    </row>
    <row r="7" spans="1:6" ht="15.75" x14ac:dyDescent="0.25">
      <c r="A7" s="19" t="s">
        <v>3</v>
      </c>
      <c r="B7" s="20">
        <f>COUNTIF('Keep Clear before'!$D$10:$D$159,'Keep Clear Summary'!A7)</f>
        <v>7</v>
      </c>
      <c r="C7" s="124">
        <f>B7/B8</f>
        <v>4.6666666666666669E-2</v>
      </c>
      <c r="D7" s="128"/>
      <c r="E7" s="20">
        <f>COUNTIF('Keep Clear after'!$D$10:$D$159,A7)</f>
        <v>10</v>
      </c>
      <c r="F7" s="124">
        <f>E7/E8</f>
        <v>6.6666666666666666E-2</v>
      </c>
    </row>
    <row r="8" spans="1:6" ht="15.75" x14ac:dyDescent="0.25">
      <c r="A8" s="21" t="s">
        <v>11</v>
      </c>
      <c r="B8" s="21">
        <f>B5+B6+B7</f>
        <v>150</v>
      </c>
      <c r="C8" s="124"/>
      <c r="D8" s="128"/>
      <c r="E8" s="21">
        <f>E5+E6+E7</f>
        <v>150</v>
      </c>
      <c r="F8" s="123"/>
    </row>
    <row r="9" spans="1:6" ht="8.1" customHeight="1" x14ac:dyDescent="0.25">
      <c r="A9" s="130"/>
      <c r="B9" s="130"/>
      <c r="C9" s="130"/>
      <c r="D9" s="128"/>
      <c r="E9" s="130"/>
      <c r="F9" s="130"/>
    </row>
    <row r="10" spans="1:6" ht="15.75" x14ac:dyDescent="0.25">
      <c r="A10" s="22" t="s">
        <v>12</v>
      </c>
      <c r="B10" s="129">
        <f>(B5+B6)/B8</f>
        <v>0.95333333333333337</v>
      </c>
      <c r="C10" s="129"/>
      <c r="D10" s="128"/>
      <c r="E10" s="129">
        <f>(E5+E6)/E8</f>
        <v>0.93333333333333335</v>
      </c>
      <c r="F10" s="129"/>
    </row>
    <row r="11" spans="1:6" s="123" customFormat="1" ht="48.95" customHeight="1" x14ac:dyDescent="0.25">
      <c r="A11" s="125"/>
      <c r="B11" s="125"/>
      <c r="C11" s="125"/>
      <c r="D11" s="125"/>
      <c r="E11" s="125"/>
      <c r="F11" s="125"/>
    </row>
    <row r="12" spans="1:6" s="123" customFormat="1" ht="48.95" customHeight="1" x14ac:dyDescent="0.25">
      <c r="A12" s="125"/>
      <c r="B12" s="125"/>
      <c r="C12" s="125"/>
      <c r="D12" s="125"/>
      <c r="E12" s="125"/>
      <c r="F12" s="125"/>
    </row>
    <row r="13" spans="1:6" s="123" customFormat="1" ht="48.95" customHeight="1" x14ac:dyDescent="0.25">
      <c r="A13" s="125"/>
      <c r="B13" s="125"/>
      <c r="C13" s="125"/>
      <c r="D13" s="125"/>
      <c r="E13" s="125"/>
      <c r="F13" s="125"/>
    </row>
    <row r="14" spans="1:6" s="123" customFormat="1" ht="48.95" customHeight="1" x14ac:dyDescent="0.25">
      <c r="A14" s="125"/>
      <c r="B14" s="125"/>
      <c r="C14" s="125"/>
      <c r="D14" s="125"/>
      <c r="E14" s="125"/>
      <c r="F14" s="125"/>
    </row>
    <row r="15" spans="1:6" s="123" customFormat="1" ht="48.95" customHeight="1" x14ac:dyDescent="0.25">
      <c r="A15" s="125"/>
      <c r="B15" s="125"/>
      <c r="C15" s="125"/>
      <c r="D15" s="125"/>
      <c r="E15" s="125"/>
      <c r="F15" s="125"/>
    </row>
    <row r="16" spans="1:6" s="123" customFormat="1" ht="48.95" customHeight="1" x14ac:dyDescent="0.25">
      <c r="A16" s="125"/>
      <c r="B16" s="125"/>
      <c r="C16" s="125"/>
      <c r="D16" s="125"/>
      <c r="E16" s="125"/>
      <c r="F16" s="125"/>
    </row>
    <row r="17" spans="1:6" s="123" customFormat="1" ht="48.95" customHeight="1" x14ac:dyDescent="0.25">
      <c r="A17" s="125"/>
      <c r="B17" s="125"/>
      <c r="C17" s="125"/>
      <c r="D17" s="125"/>
      <c r="E17" s="125"/>
      <c r="F17" s="125"/>
    </row>
    <row r="18" spans="1:6" s="123" customFormat="1" ht="48.95" customHeight="1" x14ac:dyDescent="0.25">
      <c r="A18" s="125"/>
      <c r="B18" s="125"/>
      <c r="C18" s="125"/>
      <c r="D18" s="125"/>
      <c r="E18" s="125"/>
      <c r="F18" s="125"/>
    </row>
    <row r="19" spans="1:6" s="123" customFormat="1" ht="56.1" customHeight="1" x14ac:dyDescent="0.25">
      <c r="A19" s="125"/>
      <c r="B19" s="125"/>
      <c r="C19" s="125"/>
      <c r="D19" s="125"/>
      <c r="E19" s="125"/>
      <c r="F19" s="125"/>
    </row>
    <row r="20" spans="1:6" s="123" customFormat="1" ht="48.95" customHeight="1" x14ac:dyDescent="0.25"/>
    <row r="21" spans="1:6" s="123" customFormat="1" ht="48.95" customHeight="1" x14ac:dyDescent="0.25"/>
    <row r="22" spans="1:6" s="123" customFormat="1" ht="48.95" customHeight="1" x14ac:dyDescent="0.25"/>
    <row r="23" spans="1:6" s="123" customFormat="1" ht="48.95" customHeight="1" x14ac:dyDescent="0.25"/>
    <row r="24" spans="1:6" s="123" customFormat="1" ht="48.95" customHeight="1" x14ac:dyDescent="0.25"/>
    <row r="25" spans="1:6" s="123" customFormat="1" ht="48.95" customHeight="1" x14ac:dyDescent="0.25"/>
    <row r="26" spans="1:6" s="123" customFormat="1" ht="48.95" customHeight="1" x14ac:dyDescent="0.25"/>
    <row r="27" spans="1:6" s="123" customFormat="1" ht="48.95" customHeight="1" x14ac:dyDescent="0.25"/>
    <row r="28" spans="1:6" s="123" customFormat="1" ht="48.95" customHeight="1" x14ac:dyDescent="0.25"/>
    <row r="29" spans="1:6" s="123" customFormat="1" ht="48.95" customHeight="1" x14ac:dyDescent="0.25"/>
  </sheetData>
  <mergeCells count="9">
    <mergeCell ref="A1:F2"/>
    <mergeCell ref="B4:C4"/>
    <mergeCell ref="A3:F3"/>
    <mergeCell ref="B10:C10"/>
    <mergeCell ref="E4:F4"/>
    <mergeCell ref="A9:C9"/>
    <mergeCell ref="D4:D10"/>
    <mergeCell ref="E9:F9"/>
    <mergeCell ref="E10:F10"/>
  </mergeCells>
  <phoneticPr fontId="30" type="noConversion"/>
  <printOptions horizontalCentered="1"/>
  <pageMargins left="0.75000000000000011" right="0.75000000000000011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81"/>
  <sheetViews>
    <sheetView tabSelected="1" showRuler="0" zoomScale="70" zoomScaleNormal="70" workbookViewId="0">
      <selection activeCell="H183" sqref="H183"/>
    </sheetView>
  </sheetViews>
  <sheetFormatPr defaultColWidth="12.42578125" defaultRowHeight="15.75" x14ac:dyDescent="0.25"/>
  <cols>
    <col min="1" max="1" width="12.42578125" style="2"/>
    <col min="2" max="2" width="12.42578125" style="2" bestFit="1" customWidth="1"/>
    <col min="3" max="3" width="22.5703125" style="11" customWidth="1"/>
    <col min="4" max="4" width="22.5703125" style="13" customWidth="1"/>
    <col min="5" max="5" width="2.5703125" style="2" customWidth="1"/>
    <col min="6" max="7" width="12.42578125" style="2"/>
    <col min="8" max="8" width="24" style="3" customWidth="1"/>
    <col min="9" max="9" width="9.5703125" style="3" customWidth="1"/>
    <col min="10" max="10" width="4.140625" style="2" customWidth="1"/>
    <col min="11" max="16384" width="12.42578125" style="2"/>
  </cols>
  <sheetData>
    <row r="1" spans="1:17" ht="26.25" x14ac:dyDescent="0.25">
      <c r="A1" s="1" t="s">
        <v>14</v>
      </c>
      <c r="C1" s="2"/>
      <c r="D1" s="15"/>
    </row>
    <row r="2" spans="1:17" x14ac:dyDescent="0.25">
      <c r="A2" s="4" t="s">
        <v>0</v>
      </c>
      <c r="C2" s="2"/>
      <c r="D2" s="15"/>
      <c r="K2" s="2" t="s">
        <v>13</v>
      </c>
      <c r="P2" s="3" t="s">
        <v>1</v>
      </c>
      <c r="Q2" s="92" t="s">
        <v>63</v>
      </c>
    </row>
    <row r="3" spans="1:17" x14ac:dyDescent="0.25">
      <c r="A3" s="2" t="s">
        <v>2</v>
      </c>
      <c r="C3" s="2"/>
      <c r="D3" s="15"/>
      <c r="P3" s="3" t="s">
        <v>3</v>
      </c>
      <c r="Q3" s="93" t="s">
        <v>64</v>
      </c>
    </row>
    <row r="4" spans="1:17" x14ac:dyDescent="0.25">
      <c r="A4" s="2" t="s">
        <v>4</v>
      </c>
      <c r="C4" s="2"/>
      <c r="D4" s="15"/>
      <c r="Q4" s="116" t="s">
        <v>3</v>
      </c>
    </row>
    <row r="5" spans="1:17" x14ac:dyDescent="0.25">
      <c r="A5" s="4" t="s">
        <v>5</v>
      </c>
      <c r="C5" s="2"/>
      <c r="D5" s="15"/>
    </row>
    <row r="6" spans="1:17" x14ac:dyDescent="0.25">
      <c r="C6" s="2"/>
      <c r="D6" s="15"/>
    </row>
    <row r="7" spans="1:17" ht="20.25" x14ac:dyDescent="0.3">
      <c r="A7" s="131" t="s">
        <v>6</v>
      </c>
      <c r="B7" s="131"/>
      <c r="C7" s="131"/>
      <c r="D7" s="131"/>
    </row>
    <row r="8" spans="1:17" x14ac:dyDescent="0.25">
      <c r="A8" s="132"/>
      <c r="B8" s="132"/>
      <c r="C8" s="5"/>
      <c r="D8" s="118"/>
    </row>
    <row r="9" spans="1:17" s="9" customFormat="1" ht="94.5" x14ac:dyDescent="0.25">
      <c r="A9" s="6" t="s">
        <v>7</v>
      </c>
      <c r="B9" s="6" t="s">
        <v>8</v>
      </c>
      <c r="C9" s="7" t="s">
        <v>9</v>
      </c>
      <c r="D9" s="119" t="s">
        <v>70</v>
      </c>
    </row>
    <row r="10" spans="1:17" x14ac:dyDescent="0.25">
      <c r="A10" s="32">
        <v>42566</v>
      </c>
      <c r="B10" s="14">
        <v>0.33469907407407407</v>
      </c>
      <c r="C10" s="11" t="s">
        <v>3</v>
      </c>
      <c r="D10" s="13" t="s">
        <v>65</v>
      </c>
      <c r="E10" s="15"/>
      <c r="J10" s="15"/>
      <c r="K10" s="15"/>
      <c r="L10" s="128" t="s">
        <v>11</v>
      </c>
      <c r="M10" s="128"/>
    </row>
    <row r="11" spans="1:17" ht="20.100000000000001" customHeight="1" x14ac:dyDescent="0.25">
      <c r="A11" s="16"/>
      <c r="B11" s="14">
        <v>0.3354861111111111</v>
      </c>
      <c r="C11" s="11" t="s">
        <v>1</v>
      </c>
      <c r="D11" s="13" t="s">
        <v>65</v>
      </c>
      <c r="E11" s="15"/>
      <c r="J11" s="15"/>
      <c r="K11" s="15"/>
      <c r="L11" s="128" t="s">
        <v>10</v>
      </c>
      <c r="M11" s="128"/>
    </row>
    <row r="12" spans="1:17" x14ac:dyDescent="0.25">
      <c r="A12" s="16"/>
      <c r="B12" s="14">
        <v>0.33651620370370372</v>
      </c>
      <c r="C12" s="11" t="s">
        <v>3</v>
      </c>
      <c r="D12" s="13" t="s">
        <v>3</v>
      </c>
      <c r="E12" s="15"/>
      <c r="J12" s="15"/>
      <c r="K12" s="15"/>
      <c r="L12" s="19" t="s">
        <v>1</v>
      </c>
      <c r="M12" s="20" t="e">
        <f>COUNTIF('Keep Clear before'!#REF!,"yes")</f>
        <v>#REF!</v>
      </c>
    </row>
    <row r="13" spans="1:17" x14ac:dyDescent="0.25">
      <c r="A13" s="16"/>
      <c r="B13" s="14">
        <v>0.33773148148148152</v>
      </c>
      <c r="C13" s="11" t="s">
        <v>1</v>
      </c>
      <c r="D13" s="13" t="s">
        <v>65</v>
      </c>
      <c r="E13" s="15"/>
      <c r="J13" s="15"/>
      <c r="K13" s="15"/>
      <c r="L13" s="19" t="s">
        <v>3</v>
      </c>
      <c r="M13" s="20" t="e">
        <f>COUNTIF('Keep Clear before'!#REF!,"no")</f>
        <v>#REF!</v>
      </c>
    </row>
    <row r="14" spans="1:17" x14ac:dyDescent="0.25">
      <c r="A14" s="16"/>
      <c r="B14" s="14">
        <v>0.33832175925925928</v>
      </c>
      <c r="C14" s="11" t="s">
        <v>1</v>
      </c>
      <c r="D14" s="13" t="s">
        <v>65</v>
      </c>
      <c r="E14" s="15"/>
      <c r="J14" s="15"/>
      <c r="K14" s="15"/>
      <c r="L14" s="21" t="s">
        <v>11</v>
      </c>
      <c r="M14" s="21" t="e">
        <f t="shared" ref="M14" si="0">M12+M13</f>
        <v>#REF!</v>
      </c>
    </row>
    <row r="15" spans="1:17" x14ac:dyDescent="0.25">
      <c r="A15" s="16"/>
      <c r="B15" s="14">
        <v>0.3392592592592592</v>
      </c>
      <c r="C15" s="11" t="s">
        <v>1</v>
      </c>
      <c r="D15" s="13" t="s">
        <v>65</v>
      </c>
      <c r="E15" s="15"/>
      <c r="J15" s="15"/>
      <c r="K15" s="15"/>
      <c r="L15" s="21"/>
      <c r="M15" s="21"/>
    </row>
    <row r="16" spans="1:17" x14ac:dyDescent="0.25">
      <c r="A16" s="16"/>
      <c r="B16" s="14">
        <v>0.33966435185185184</v>
      </c>
      <c r="C16" s="11" t="s">
        <v>3</v>
      </c>
      <c r="D16" s="13" t="s">
        <v>65</v>
      </c>
      <c r="E16" s="15"/>
      <c r="J16" s="15"/>
      <c r="K16" s="15"/>
      <c r="L16" s="22" t="s">
        <v>12</v>
      </c>
      <c r="M16" s="23" t="e">
        <f>M12/M14</f>
        <v>#REF!</v>
      </c>
    </row>
    <row r="17" spans="1:13" x14ac:dyDescent="0.25">
      <c r="A17" s="16"/>
      <c r="B17" s="14">
        <v>0.34016203703703707</v>
      </c>
      <c r="C17" s="11" t="s">
        <v>1</v>
      </c>
      <c r="D17" s="13" t="s">
        <v>65</v>
      </c>
      <c r="E17" s="15"/>
      <c r="J17" s="15"/>
      <c r="K17" s="15"/>
      <c r="L17" s="22" t="s">
        <v>58</v>
      </c>
      <c r="M17" s="23" t="e">
        <f>M13/M14</f>
        <v>#REF!</v>
      </c>
    </row>
    <row r="18" spans="1:13" x14ac:dyDescent="0.25">
      <c r="A18" s="16"/>
      <c r="B18" s="14">
        <v>0.34090277777777778</v>
      </c>
      <c r="C18" s="11" t="s">
        <v>3</v>
      </c>
      <c r="D18" s="121" t="s">
        <v>65</v>
      </c>
      <c r="E18" s="15"/>
      <c r="J18" s="15"/>
      <c r="K18" s="15"/>
    </row>
    <row r="19" spans="1:13" x14ac:dyDescent="0.25">
      <c r="A19" s="16"/>
      <c r="B19" s="14">
        <v>0.34222222222222221</v>
      </c>
      <c r="C19" s="11" t="s">
        <v>3</v>
      </c>
      <c r="D19" s="13" t="s">
        <v>65</v>
      </c>
      <c r="E19" s="15"/>
      <c r="J19" s="15"/>
      <c r="K19" s="15"/>
    </row>
    <row r="20" spans="1:13" x14ac:dyDescent="0.25">
      <c r="A20" s="16"/>
      <c r="B20" s="14">
        <v>0.34320601851851856</v>
      </c>
      <c r="C20" s="11" t="s">
        <v>1</v>
      </c>
      <c r="D20" s="13" t="s">
        <v>65</v>
      </c>
      <c r="E20" s="15"/>
      <c r="J20" s="15"/>
      <c r="K20" s="15"/>
    </row>
    <row r="21" spans="1:13" x14ac:dyDescent="0.25">
      <c r="A21" s="16"/>
      <c r="B21" s="14">
        <v>0.34400462962962958</v>
      </c>
      <c r="C21" s="11" t="s">
        <v>1</v>
      </c>
      <c r="D21" s="13" t="s">
        <v>65</v>
      </c>
      <c r="E21" s="15"/>
      <c r="J21" s="15"/>
      <c r="K21" s="15"/>
    </row>
    <row r="22" spans="1:13" x14ac:dyDescent="0.25">
      <c r="A22" s="16"/>
      <c r="B22" s="14">
        <v>0.34567129629629628</v>
      </c>
      <c r="C22" s="11" t="s">
        <v>1</v>
      </c>
      <c r="D22" s="13" t="s">
        <v>65</v>
      </c>
      <c r="E22" s="15"/>
      <c r="J22" s="15"/>
      <c r="K22" s="15"/>
    </row>
    <row r="23" spans="1:13" x14ac:dyDescent="0.25">
      <c r="A23" s="16"/>
      <c r="B23" s="14">
        <v>0.34597222222222218</v>
      </c>
      <c r="C23" s="11" t="s">
        <v>3</v>
      </c>
      <c r="D23" s="13" t="s">
        <v>65</v>
      </c>
      <c r="E23" s="15"/>
      <c r="J23" s="15"/>
      <c r="K23" s="15"/>
    </row>
    <row r="24" spans="1:13" x14ac:dyDescent="0.25">
      <c r="A24" s="16"/>
      <c r="B24" s="14">
        <v>0.34656250000000005</v>
      </c>
      <c r="C24" s="11" t="s">
        <v>3</v>
      </c>
      <c r="D24" s="13" t="s">
        <v>64</v>
      </c>
      <c r="E24" s="15"/>
      <c r="J24" s="15"/>
      <c r="K24" s="15"/>
    </row>
    <row r="25" spans="1:13" x14ac:dyDescent="0.25">
      <c r="A25" s="16"/>
      <c r="B25" s="14">
        <v>0.34732638888888889</v>
      </c>
      <c r="C25" s="11" t="s">
        <v>1</v>
      </c>
      <c r="D25" s="13" t="s">
        <v>64</v>
      </c>
      <c r="E25" s="15"/>
      <c r="J25" s="15"/>
      <c r="K25" s="15"/>
    </row>
    <row r="26" spans="1:13" x14ac:dyDescent="0.25">
      <c r="A26" s="17"/>
      <c r="B26" s="14">
        <v>0.34763888888888889</v>
      </c>
      <c r="C26" s="11" t="s">
        <v>3</v>
      </c>
      <c r="D26" s="13" t="s">
        <v>3</v>
      </c>
    </row>
    <row r="27" spans="1:13" x14ac:dyDescent="0.25">
      <c r="A27" s="17"/>
      <c r="B27" s="14">
        <v>0.34866898148148145</v>
      </c>
      <c r="C27" s="11" t="s">
        <v>1</v>
      </c>
      <c r="D27" s="13" t="s">
        <v>64</v>
      </c>
    </row>
    <row r="28" spans="1:13" x14ac:dyDescent="0.25">
      <c r="A28" s="17"/>
      <c r="B28" s="14">
        <v>0.34964120370370372</v>
      </c>
      <c r="C28" s="11" t="s">
        <v>1</v>
      </c>
      <c r="D28" s="13" t="s">
        <v>65</v>
      </c>
    </row>
    <row r="29" spans="1:13" x14ac:dyDescent="0.25">
      <c r="A29" s="17"/>
      <c r="B29" s="14">
        <v>0.35031250000000003</v>
      </c>
      <c r="C29" s="11" t="s">
        <v>1</v>
      </c>
      <c r="D29" s="13" t="s">
        <v>65</v>
      </c>
    </row>
    <row r="30" spans="1:13" x14ac:dyDescent="0.25">
      <c r="A30" s="17"/>
      <c r="B30" s="10">
        <v>0.39311342592592591</v>
      </c>
      <c r="C30" s="11" t="s">
        <v>3</v>
      </c>
      <c r="D30" s="13" t="s">
        <v>65</v>
      </c>
    </row>
    <row r="31" spans="1:13" ht="16.5" thickBot="1" x14ac:dyDescent="0.3">
      <c r="A31" s="33"/>
      <c r="B31" s="29">
        <v>0.41140046296296301</v>
      </c>
      <c r="C31" s="30" t="s">
        <v>3</v>
      </c>
      <c r="D31" s="31" t="s">
        <v>65</v>
      </c>
    </row>
    <row r="32" spans="1:13" x14ac:dyDescent="0.25">
      <c r="A32" s="27">
        <v>42567</v>
      </c>
      <c r="B32" s="10">
        <v>0.33782407407407411</v>
      </c>
      <c r="C32" s="11" t="s">
        <v>1</v>
      </c>
      <c r="D32" s="13" t="s">
        <v>64</v>
      </c>
      <c r="G32" s="122"/>
    </row>
    <row r="33" spans="1:4" x14ac:dyDescent="0.25">
      <c r="A33" s="12"/>
      <c r="B33" s="10">
        <v>0.33803240740740742</v>
      </c>
      <c r="C33" s="11" t="s">
        <v>3</v>
      </c>
      <c r="D33" s="13" t="s">
        <v>64</v>
      </c>
    </row>
    <row r="34" spans="1:4" x14ac:dyDescent="0.25">
      <c r="A34" s="12"/>
      <c r="B34" s="10">
        <v>0.36762731481481481</v>
      </c>
      <c r="C34" s="11" t="s">
        <v>3</v>
      </c>
      <c r="D34" s="13" t="s">
        <v>65</v>
      </c>
    </row>
    <row r="35" spans="1:4" x14ac:dyDescent="0.25">
      <c r="A35" s="12"/>
      <c r="B35" s="10">
        <v>0.36863425925925924</v>
      </c>
      <c r="C35" s="11" t="s">
        <v>3</v>
      </c>
      <c r="D35" s="13" t="s">
        <v>64</v>
      </c>
    </row>
    <row r="36" spans="1:4" x14ac:dyDescent="0.25">
      <c r="A36" s="12"/>
      <c r="B36" s="10">
        <v>0.3696875</v>
      </c>
      <c r="C36" s="11" t="s">
        <v>1</v>
      </c>
      <c r="D36" s="13" t="s">
        <v>64</v>
      </c>
    </row>
    <row r="37" spans="1:4" x14ac:dyDescent="0.25">
      <c r="A37" s="12"/>
      <c r="B37" s="10">
        <v>0.37112268518518521</v>
      </c>
      <c r="C37" s="11" t="s">
        <v>1</v>
      </c>
      <c r="D37" s="13" t="s">
        <v>65</v>
      </c>
    </row>
    <row r="38" spans="1:4" x14ac:dyDescent="0.25">
      <c r="A38" s="12"/>
      <c r="B38" s="10">
        <v>0.37133101851851852</v>
      </c>
      <c r="C38" s="11" t="s">
        <v>3</v>
      </c>
      <c r="D38" s="13" t="s">
        <v>64</v>
      </c>
    </row>
    <row r="39" spans="1:4" x14ac:dyDescent="0.25">
      <c r="A39" s="12"/>
      <c r="B39" s="10">
        <v>0.37195601851851851</v>
      </c>
      <c r="C39" s="11" t="s">
        <v>1</v>
      </c>
      <c r="D39" s="13" t="s">
        <v>65</v>
      </c>
    </row>
    <row r="40" spans="1:4" x14ac:dyDescent="0.25">
      <c r="A40" s="12"/>
      <c r="B40" s="10">
        <v>0.37285879629629631</v>
      </c>
      <c r="C40" s="11" t="s">
        <v>3</v>
      </c>
      <c r="D40" s="13" t="s">
        <v>65</v>
      </c>
    </row>
    <row r="41" spans="1:4" x14ac:dyDescent="0.25">
      <c r="A41" s="12"/>
      <c r="B41" s="10">
        <v>0.37356481481481479</v>
      </c>
      <c r="C41" s="11" t="s">
        <v>1</v>
      </c>
      <c r="D41" s="13" t="s">
        <v>65</v>
      </c>
    </row>
    <row r="42" spans="1:4" x14ac:dyDescent="0.25">
      <c r="A42" s="12"/>
      <c r="B42" s="10">
        <v>0.37444444444444441</v>
      </c>
      <c r="C42" s="11" t="s">
        <v>1</v>
      </c>
      <c r="D42" s="13" t="s">
        <v>65</v>
      </c>
    </row>
    <row r="43" spans="1:4" x14ac:dyDescent="0.25">
      <c r="A43" s="12"/>
      <c r="B43" s="24">
        <v>0.38833333333333336</v>
      </c>
      <c r="C43" s="11" t="s">
        <v>1</v>
      </c>
      <c r="D43" s="13" t="s">
        <v>65</v>
      </c>
    </row>
    <row r="44" spans="1:4" x14ac:dyDescent="0.25">
      <c r="A44" s="12"/>
      <c r="B44" s="24">
        <v>0.38851851851851849</v>
      </c>
      <c r="C44" s="11" t="s">
        <v>3</v>
      </c>
      <c r="D44" s="13" t="s">
        <v>65</v>
      </c>
    </row>
    <row r="45" spans="1:4" x14ac:dyDescent="0.25">
      <c r="A45" s="12"/>
      <c r="B45" s="24">
        <v>0.39057870370370368</v>
      </c>
      <c r="C45" s="11" t="s">
        <v>3</v>
      </c>
      <c r="D45" s="13" t="s">
        <v>64</v>
      </c>
    </row>
    <row r="46" spans="1:4" x14ac:dyDescent="0.25">
      <c r="A46" s="12"/>
      <c r="B46" s="24">
        <v>0.39724537037037039</v>
      </c>
      <c r="C46" s="11" t="s">
        <v>1</v>
      </c>
      <c r="D46" s="13" t="s">
        <v>65</v>
      </c>
    </row>
    <row r="47" spans="1:4" x14ac:dyDescent="0.25">
      <c r="A47" s="12"/>
      <c r="B47" s="24">
        <v>0.40231481481481479</v>
      </c>
      <c r="C47" s="11" t="s">
        <v>1</v>
      </c>
      <c r="D47" s="13" t="s">
        <v>65</v>
      </c>
    </row>
    <row r="48" spans="1:4" x14ac:dyDescent="0.25">
      <c r="A48" s="12"/>
      <c r="B48" s="24">
        <v>0.40303240740740742</v>
      </c>
      <c r="C48" s="11" t="s">
        <v>1</v>
      </c>
      <c r="D48" s="13" t="s">
        <v>64</v>
      </c>
    </row>
    <row r="49" spans="1:4" x14ac:dyDescent="0.25">
      <c r="A49" s="12"/>
      <c r="B49" s="24">
        <v>0.40452546296296293</v>
      </c>
      <c r="C49" s="11" t="s">
        <v>3</v>
      </c>
      <c r="D49" s="13" t="s">
        <v>65</v>
      </c>
    </row>
    <row r="50" spans="1:4" x14ac:dyDescent="0.25">
      <c r="A50" s="12"/>
      <c r="B50" s="24">
        <v>0.4090509259259259</v>
      </c>
      <c r="C50" s="11" t="s">
        <v>1</v>
      </c>
      <c r="D50" s="13" t="s">
        <v>64</v>
      </c>
    </row>
    <row r="51" spans="1:4" x14ac:dyDescent="0.25">
      <c r="A51" s="12"/>
      <c r="B51" s="10">
        <v>0.41348379629629628</v>
      </c>
      <c r="C51" s="11" t="s">
        <v>1</v>
      </c>
      <c r="D51" s="13" t="s">
        <v>65</v>
      </c>
    </row>
    <row r="52" spans="1:4" x14ac:dyDescent="0.25">
      <c r="A52" s="12"/>
      <c r="B52" s="10">
        <v>0.41422453703703704</v>
      </c>
      <c r="C52" s="25" t="s">
        <v>1</v>
      </c>
      <c r="D52" s="120" t="s">
        <v>65</v>
      </c>
    </row>
    <row r="53" spans="1:4" x14ac:dyDescent="0.25">
      <c r="A53" s="12"/>
      <c r="B53" s="10">
        <v>0.41594907407407411</v>
      </c>
      <c r="C53" s="11" t="s">
        <v>3</v>
      </c>
      <c r="D53" s="13" t="s">
        <v>65</v>
      </c>
    </row>
    <row r="54" spans="1:4" x14ac:dyDescent="0.25">
      <c r="A54" s="12"/>
      <c r="B54" s="10">
        <v>0.41646990740740741</v>
      </c>
      <c r="C54" s="11" t="s">
        <v>1</v>
      </c>
      <c r="D54" s="13" t="s">
        <v>65</v>
      </c>
    </row>
    <row r="55" spans="1:4" x14ac:dyDescent="0.25">
      <c r="A55" s="12"/>
      <c r="B55" s="10">
        <v>0.41733796296296299</v>
      </c>
      <c r="C55" s="26" t="s">
        <v>1</v>
      </c>
      <c r="D55" s="28" t="s">
        <v>64</v>
      </c>
    </row>
    <row r="56" spans="1:4" x14ac:dyDescent="0.25">
      <c r="A56" s="12"/>
      <c r="B56" s="10">
        <v>0.4176273148148148</v>
      </c>
      <c r="C56" s="11" t="s">
        <v>3</v>
      </c>
      <c r="D56" s="13" t="s">
        <v>64</v>
      </c>
    </row>
    <row r="57" spans="1:4" x14ac:dyDescent="0.25">
      <c r="A57" s="12"/>
      <c r="B57" s="10">
        <v>0.43883101851851852</v>
      </c>
      <c r="C57" s="11" t="s">
        <v>3</v>
      </c>
      <c r="D57" s="13" t="s">
        <v>65</v>
      </c>
    </row>
    <row r="58" spans="1:4" x14ac:dyDescent="0.25">
      <c r="A58" s="12"/>
      <c r="B58" s="10">
        <v>0.43942129629629628</v>
      </c>
      <c r="C58" s="26" t="s">
        <v>1</v>
      </c>
      <c r="D58" s="28" t="s">
        <v>65</v>
      </c>
    </row>
    <row r="59" spans="1:4" x14ac:dyDescent="0.25">
      <c r="A59" s="12"/>
      <c r="B59" s="10">
        <v>0.44041666666666668</v>
      </c>
      <c r="C59" s="11" t="s">
        <v>3</v>
      </c>
      <c r="D59" s="13" t="s">
        <v>65</v>
      </c>
    </row>
    <row r="60" spans="1:4" x14ac:dyDescent="0.25">
      <c r="A60" s="12"/>
      <c r="B60" s="10">
        <v>0.44116898148148148</v>
      </c>
      <c r="C60" s="26" t="s">
        <v>1</v>
      </c>
      <c r="D60" s="28" t="s">
        <v>65</v>
      </c>
    </row>
    <row r="61" spans="1:4" x14ac:dyDescent="0.25">
      <c r="A61" s="12"/>
      <c r="B61" s="10">
        <v>0.4420486111111111</v>
      </c>
      <c r="C61" s="26" t="s">
        <v>1</v>
      </c>
      <c r="D61" s="28" t="s">
        <v>65</v>
      </c>
    </row>
    <row r="62" spans="1:4" x14ac:dyDescent="0.25">
      <c r="A62" s="12"/>
      <c r="B62" s="10">
        <v>0.44248842592592591</v>
      </c>
      <c r="C62" s="11" t="s">
        <v>3</v>
      </c>
      <c r="D62" s="13" t="s">
        <v>64</v>
      </c>
    </row>
    <row r="63" spans="1:4" x14ac:dyDescent="0.25">
      <c r="A63" s="12"/>
      <c r="B63" s="10">
        <v>0.44283564814814813</v>
      </c>
      <c r="C63" s="11" t="s">
        <v>3</v>
      </c>
      <c r="D63" s="13" t="s">
        <v>64</v>
      </c>
    </row>
    <row r="64" spans="1:4" x14ac:dyDescent="0.25">
      <c r="A64" s="12"/>
      <c r="B64" s="10">
        <v>0.44406250000000003</v>
      </c>
      <c r="C64" s="26" t="s">
        <v>1</v>
      </c>
      <c r="D64" s="28" t="s">
        <v>65</v>
      </c>
    </row>
    <row r="65" spans="1:4" x14ac:dyDescent="0.25">
      <c r="A65" s="12"/>
      <c r="B65" s="10">
        <v>0.44466435185185182</v>
      </c>
      <c r="C65" s="11" t="s">
        <v>3</v>
      </c>
      <c r="D65" s="13" t="s">
        <v>64</v>
      </c>
    </row>
    <row r="66" spans="1:4" x14ac:dyDescent="0.25">
      <c r="A66" s="12"/>
      <c r="B66" s="10">
        <v>0.44550925925925927</v>
      </c>
      <c r="C66" s="11" t="s">
        <v>3</v>
      </c>
      <c r="D66" s="13" t="s">
        <v>3</v>
      </c>
    </row>
    <row r="67" spans="1:4" x14ac:dyDescent="0.25">
      <c r="A67" s="12"/>
      <c r="B67" s="10">
        <v>0.44635416666666666</v>
      </c>
      <c r="C67" s="11" t="s">
        <v>3</v>
      </c>
      <c r="D67" s="13" t="s">
        <v>64</v>
      </c>
    </row>
    <row r="68" spans="1:4" x14ac:dyDescent="0.25">
      <c r="A68" s="12"/>
      <c r="B68" s="10">
        <v>0.4472800925925926</v>
      </c>
      <c r="C68" s="26" t="s">
        <v>1</v>
      </c>
      <c r="D68" s="28" t="s">
        <v>65</v>
      </c>
    </row>
    <row r="69" spans="1:4" x14ac:dyDescent="0.25">
      <c r="A69" s="12"/>
      <c r="B69" s="10">
        <v>0.44793981481481482</v>
      </c>
      <c r="C69" s="11" t="s">
        <v>3</v>
      </c>
      <c r="D69" s="13" t="s">
        <v>64</v>
      </c>
    </row>
    <row r="70" spans="1:4" x14ac:dyDescent="0.25">
      <c r="A70" s="12"/>
      <c r="B70" s="10">
        <v>0.44888888888888889</v>
      </c>
      <c r="C70" s="25" t="s">
        <v>1</v>
      </c>
      <c r="D70" s="120" t="s">
        <v>65</v>
      </c>
    </row>
    <row r="71" spans="1:4" x14ac:dyDescent="0.25">
      <c r="A71" s="12"/>
      <c r="B71" s="10">
        <v>0.45124999999999998</v>
      </c>
      <c r="C71" s="11" t="s">
        <v>1</v>
      </c>
      <c r="D71" s="13" t="s">
        <v>3</v>
      </c>
    </row>
    <row r="72" spans="1:4" x14ac:dyDescent="0.25">
      <c r="A72" s="12"/>
      <c r="B72" s="10">
        <v>0.45373842592592589</v>
      </c>
      <c r="C72" s="26" t="s">
        <v>1</v>
      </c>
      <c r="D72" s="28" t="s">
        <v>64</v>
      </c>
    </row>
    <row r="73" spans="1:4" x14ac:dyDescent="0.25">
      <c r="A73" s="12"/>
      <c r="B73" s="10">
        <v>0.45393518518518516</v>
      </c>
      <c r="C73" s="11" t="s">
        <v>3</v>
      </c>
      <c r="D73" s="13" t="s">
        <v>65</v>
      </c>
    </row>
    <row r="74" spans="1:4" x14ac:dyDescent="0.25">
      <c r="A74" s="12"/>
      <c r="B74" s="10">
        <v>0.47981481481481486</v>
      </c>
      <c r="C74" s="26" t="s">
        <v>1</v>
      </c>
      <c r="D74" s="28" t="s">
        <v>64</v>
      </c>
    </row>
    <row r="75" spans="1:4" x14ac:dyDescent="0.25">
      <c r="A75" s="12"/>
      <c r="B75" s="10">
        <v>0.48570601851851852</v>
      </c>
      <c r="C75" s="26" t="s">
        <v>1</v>
      </c>
      <c r="D75" s="28" t="s">
        <v>65</v>
      </c>
    </row>
    <row r="76" spans="1:4" x14ac:dyDescent="0.25">
      <c r="A76" s="12"/>
      <c r="B76" s="10">
        <v>0.49063657407407407</v>
      </c>
      <c r="C76" s="26" t="s">
        <v>1</v>
      </c>
      <c r="D76" s="28" t="s">
        <v>64</v>
      </c>
    </row>
    <row r="77" spans="1:4" x14ac:dyDescent="0.25">
      <c r="A77" s="12"/>
      <c r="B77" s="10">
        <v>0.49243055555555554</v>
      </c>
      <c r="C77" s="26" t="s">
        <v>1</v>
      </c>
      <c r="D77" s="28" t="s">
        <v>65</v>
      </c>
    </row>
    <row r="78" spans="1:4" x14ac:dyDescent="0.25">
      <c r="A78" s="12"/>
      <c r="B78" s="10">
        <v>0.49284722222222221</v>
      </c>
      <c r="C78" s="26" t="s">
        <v>1</v>
      </c>
      <c r="D78" s="28" t="s">
        <v>64</v>
      </c>
    </row>
    <row r="79" spans="1:4" x14ac:dyDescent="0.25">
      <c r="A79" s="12"/>
      <c r="B79" s="10">
        <v>0.50896990740740744</v>
      </c>
      <c r="C79" s="26" t="s">
        <v>1</v>
      </c>
      <c r="D79" s="28" t="s">
        <v>65</v>
      </c>
    </row>
    <row r="80" spans="1:4" x14ac:dyDescent="0.25">
      <c r="A80" s="12"/>
      <c r="B80" s="10">
        <v>0.51214120370370375</v>
      </c>
      <c r="C80" s="26" t="s">
        <v>1</v>
      </c>
      <c r="D80" s="28" t="s">
        <v>64</v>
      </c>
    </row>
    <row r="81" spans="1:4" x14ac:dyDescent="0.25">
      <c r="A81" s="12"/>
      <c r="B81" s="10">
        <v>0.52598379629629632</v>
      </c>
      <c r="C81" s="26" t="s">
        <v>1</v>
      </c>
      <c r="D81" s="28" t="s">
        <v>64</v>
      </c>
    </row>
    <row r="82" spans="1:4" x14ac:dyDescent="0.25">
      <c r="A82" s="12"/>
      <c r="B82" s="10">
        <v>0.5261689814814815</v>
      </c>
      <c r="C82" s="26" t="s">
        <v>1</v>
      </c>
      <c r="D82" s="28" t="s">
        <v>65</v>
      </c>
    </row>
    <row r="83" spans="1:4" x14ac:dyDescent="0.25">
      <c r="A83" s="12"/>
      <c r="B83" s="10">
        <v>0.52798611111111116</v>
      </c>
      <c r="C83" s="26" t="s">
        <v>1</v>
      </c>
      <c r="D83" s="28" t="s">
        <v>65</v>
      </c>
    </row>
    <row r="84" spans="1:4" x14ac:dyDescent="0.25">
      <c r="A84" s="12"/>
      <c r="B84" s="10">
        <v>0.53456018518518522</v>
      </c>
      <c r="C84" s="26" t="s">
        <v>1</v>
      </c>
      <c r="D84" s="28" t="s">
        <v>65</v>
      </c>
    </row>
    <row r="85" spans="1:4" x14ac:dyDescent="0.25">
      <c r="A85" s="12"/>
      <c r="B85" s="10">
        <v>0.53530092592592593</v>
      </c>
      <c r="C85" s="26" t="s">
        <v>1</v>
      </c>
      <c r="D85" s="28" t="s">
        <v>65</v>
      </c>
    </row>
    <row r="86" spans="1:4" x14ac:dyDescent="0.25">
      <c r="A86" s="12"/>
      <c r="B86" s="10">
        <v>0.53593750000000007</v>
      </c>
      <c r="C86" s="26" t="s">
        <v>1</v>
      </c>
      <c r="D86" s="28" t="s">
        <v>65</v>
      </c>
    </row>
    <row r="87" spans="1:4" x14ac:dyDescent="0.25">
      <c r="A87" s="12"/>
      <c r="B87" s="10">
        <v>0.53625</v>
      </c>
      <c r="C87" s="11" t="s">
        <v>3</v>
      </c>
      <c r="D87" s="13" t="s">
        <v>65</v>
      </c>
    </row>
    <row r="88" spans="1:4" x14ac:dyDescent="0.25">
      <c r="A88" s="12"/>
      <c r="B88" s="10">
        <v>0.5369328703703703</v>
      </c>
      <c r="C88" s="26" t="s">
        <v>1</v>
      </c>
      <c r="D88" s="28" t="s">
        <v>65</v>
      </c>
    </row>
    <row r="89" spans="1:4" x14ac:dyDescent="0.25">
      <c r="A89" s="12"/>
      <c r="B89" s="10">
        <v>0.53776620370370376</v>
      </c>
      <c r="C89" s="26" t="s">
        <v>1</v>
      </c>
      <c r="D89" s="28" t="s">
        <v>65</v>
      </c>
    </row>
    <row r="90" spans="1:4" x14ac:dyDescent="0.25">
      <c r="A90" s="12"/>
      <c r="B90" s="10">
        <v>0.538599537037037</v>
      </c>
      <c r="C90" s="11" t="s">
        <v>3</v>
      </c>
      <c r="D90" s="13" t="s">
        <v>64</v>
      </c>
    </row>
    <row r="91" spans="1:4" x14ac:dyDescent="0.25">
      <c r="A91" s="12"/>
      <c r="B91" s="10">
        <v>0.53947916666666662</v>
      </c>
      <c r="C91" s="26" t="s">
        <v>1</v>
      </c>
      <c r="D91" s="28" t="s">
        <v>64</v>
      </c>
    </row>
    <row r="92" spans="1:4" x14ac:dyDescent="0.25">
      <c r="A92" s="12"/>
      <c r="B92" s="10">
        <v>0.53968749999999999</v>
      </c>
      <c r="C92" s="26" t="s">
        <v>1</v>
      </c>
      <c r="D92" s="28" t="s">
        <v>65</v>
      </c>
    </row>
    <row r="93" spans="1:4" x14ac:dyDescent="0.25">
      <c r="A93" s="12"/>
      <c r="B93" s="10">
        <v>0.54038194444444443</v>
      </c>
      <c r="C93" s="26" t="s">
        <v>1</v>
      </c>
      <c r="D93" s="28" t="s">
        <v>64</v>
      </c>
    </row>
    <row r="94" spans="1:4" x14ac:dyDescent="0.25">
      <c r="A94" s="12"/>
      <c r="B94" s="10">
        <v>0.54113425925925929</v>
      </c>
      <c r="C94" s="26" t="s">
        <v>1</v>
      </c>
      <c r="D94" s="28" t="s">
        <v>64</v>
      </c>
    </row>
    <row r="95" spans="1:4" x14ac:dyDescent="0.25">
      <c r="A95" s="12"/>
      <c r="B95" s="10">
        <v>0.54180555555555554</v>
      </c>
      <c r="C95" s="26" t="s">
        <v>1</v>
      </c>
      <c r="D95" s="28" t="s">
        <v>65</v>
      </c>
    </row>
    <row r="96" spans="1:4" x14ac:dyDescent="0.25">
      <c r="A96" s="12"/>
      <c r="B96" s="10">
        <v>0.54196759259259253</v>
      </c>
      <c r="C96" s="26" t="s">
        <v>1</v>
      </c>
      <c r="D96" s="28" t="s">
        <v>64</v>
      </c>
    </row>
    <row r="97" spans="1:4" x14ac:dyDescent="0.25">
      <c r="A97" s="12"/>
      <c r="B97" s="10">
        <v>0.54283564814814811</v>
      </c>
      <c r="C97" s="26" t="s">
        <v>1</v>
      </c>
      <c r="D97" s="28" t="s">
        <v>64</v>
      </c>
    </row>
    <row r="98" spans="1:4" x14ac:dyDescent="0.25">
      <c r="A98" s="12"/>
      <c r="B98" s="10">
        <v>0.54358796296296297</v>
      </c>
      <c r="C98" s="26" t="s">
        <v>1</v>
      </c>
      <c r="D98" s="28" t="s">
        <v>65</v>
      </c>
    </row>
    <row r="99" spans="1:4" x14ac:dyDescent="0.25">
      <c r="A99" s="12"/>
      <c r="B99" s="10">
        <v>0.54429398148148145</v>
      </c>
      <c r="C99" s="26" t="s">
        <v>1</v>
      </c>
      <c r="D99" s="28" t="s">
        <v>64</v>
      </c>
    </row>
    <row r="100" spans="1:4" x14ac:dyDescent="0.25">
      <c r="A100" s="12"/>
      <c r="B100" s="10">
        <v>0.54452546296296289</v>
      </c>
      <c r="C100" s="11" t="s">
        <v>3</v>
      </c>
      <c r="D100" s="13" t="s">
        <v>65</v>
      </c>
    </row>
    <row r="101" spans="1:4" x14ac:dyDescent="0.25">
      <c r="A101" s="12"/>
      <c r="B101" s="10">
        <v>0.5455092592592593</v>
      </c>
      <c r="C101" s="26" t="s">
        <v>1</v>
      </c>
      <c r="D101" s="28" t="s">
        <v>64</v>
      </c>
    </row>
    <row r="102" spans="1:4" x14ac:dyDescent="0.25">
      <c r="A102" s="12"/>
      <c r="B102" s="10">
        <v>0.55027777777777775</v>
      </c>
      <c r="C102" s="26" t="s">
        <v>1</v>
      </c>
      <c r="D102" s="28" t="s">
        <v>65</v>
      </c>
    </row>
    <row r="103" spans="1:4" x14ac:dyDescent="0.25">
      <c r="A103" s="12"/>
      <c r="B103" s="10">
        <v>0.55171296296296302</v>
      </c>
      <c r="C103" s="26" t="s">
        <v>1</v>
      </c>
      <c r="D103" s="28" t="s">
        <v>65</v>
      </c>
    </row>
    <row r="104" spans="1:4" x14ac:dyDescent="0.25">
      <c r="A104" s="12"/>
      <c r="B104" s="10">
        <v>0.55193287037037042</v>
      </c>
      <c r="C104" s="26" t="s">
        <v>1</v>
      </c>
      <c r="D104" s="28" t="s">
        <v>64</v>
      </c>
    </row>
    <row r="105" spans="1:4" x14ac:dyDescent="0.25">
      <c r="A105" s="12"/>
      <c r="B105" s="10">
        <v>0.5546875</v>
      </c>
      <c r="C105" s="26" t="s">
        <v>1</v>
      </c>
      <c r="D105" s="28" t="s">
        <v>64</v>
      </c>
    </row>
    <row r="106" spans="1:4" x14ac:dyDescent="0.25">
      <c r="A106" s="12"/>
      <c r="B106" s="10">
        <v>0.55869212962962966</v>
      </c>
      <c r="C106" s="26" t="s">
        <v>1</v>
      </c>
      <c r="D106" s="28" t="s">
        <v>64</v>
      </c>
    </row>
    <row r="107" spans="1:4" x14ac:dyDescent="0.25">
      <c r="A107" s="12"/>
      <c r="B107" s="10">
        <v>0.57115740740740739</v>
      </c>
      <c r="C107" s="26" t="s">
        <v>1</v>
      </c>
      <c r="D107" s="28" t="s">
        <v>65</v>
      </c>
    </row>
    <row r="108" spans="1:4" x14ac:dyDescent="0.25">
      <c r="A108" s="12"/>
      <c r="B108" s="10">
        <v>0.57363425925925926</v>
      </c>
      <c r="C108" s="26" t="s">
        <v>1</v>
      </c>
      <c r="D108" s="28" t="s">
        <v>65</v>
      </c>
    </row>
    <row r="109" spans="1:4" x14ac:dyDescent="0.25">
      <c r="A109" s="12"/>
      <c r="B109" s="10">
        <v>0.58797453703703706</v>
      </c>
      <c r="C109" s="26" t="s">
        <v>1</v>
      </c>
      <c r="D109" s="28" t="s">
        <v>64</v>
      </c>
    </row>
    <row r="110" spans="1:4" x14ac:dyDescent="0.25">
      <c r="A110" s="12"/>
      <c r="B110" s="10">
        <v>0.58898148148148144</v>
      </c>
      <c r="C110" s="26" t="s">
        <v>1</v>
      </c>
      <c r="D110" s="28" t="s">
        <v>64</v>
      </c>
    </row>
    <row r="111" spans="1:4" x14ac:dyDescent="0.25">
      <c r="A111" s="12"/>
      <c r="B111" s="10">
        <v>0.59166666666666667</v>
      </c>
      <c r="C111" s="26" t="s">
        <v>1</v>
      </c>
      <c r="D111" s="28" t="s">
        <v>65</v>
      </c>
    </row>
    <row r="112" spans="1:4" x14ac:dyDescent="0.25">
      <c r="A112" s="12"/>
      <c r="B112" s="10">
        <v>0.59247685185185184</v>
      </c>
      <c r="C112" s="26" t="s">
        <v>1</v>
      </c>
      <c r="D112" s="28" t="s">
        <v>65</v>
      </c>
    </row>
    <row r="113" spans="1:11" x14ac:dyDescent="0.25">
      <c r="A113" s="12"/>
      <c r="B113" s="10">
        <v>0.59841435185185188</v>
      </c>
      <c r="C113" s="26" t="s">
        <v>1</v>
      </c>
      <c r="D113" s="28" t="s">
        <v>65</v>
      </c>
    </row>
    <row r="114" spans="1:11" x14ac:dyDescent="0.25">
      <c r="A114" s="12"/>
      <c r="B114" s="10">
        <v>0.59859953703703705</v>
      </c>
      <c r="C114" s="26" t="s">
        <v>1</v>
      </c>
      <c r="D114" s="28" t="s">
        <v>65</v>
      </c>
    </row>
    <row r="115" spans="1:11" x14ac:dyDescent="0.25">
      <c r="A115" s="12"/>
      <c r="B115" s="10">
        <v>0.61135416666666664</v>
      </c>
      <c r="C115" s="26" t="s">
        <v>1</v>
      </c>
      <c r="D115" s="28" t="s">
        <v>65</v>
      </c>
    </row>
    <row r="116" spans="1:11" x14ac:dyDescent="0.25">
      <c r="A116" s="12"/>
      <c r="B116" s="10">
        <v>0.64892361111111108</v>
      </c>
      <c r="C116" s="11" t="s">
        <v>3</v>
      </c>
      <c r="D116" s="13" t="s">
        <v>65</v>
      </c>
    </row>
    <row r="117" spans="1:11" x14ac:dyDescent="0.25">
      <c r="A117" s="12"/>
      <c r="B117" s="10">
        <v>0.65155092592592589</v>
      </c>
      <c r="C117" s="26" t="s">
        <v>1</v>
      </c>
      <c r="D117" s="28" t="s">
        <v>64</v>
      </c>
    </row>
    <row r="118" spans="1:11" x14ac:dyDescent="0.25">
      <c r="A118" s="12"/>
      <c r="B118" s="10">
        <v>0.6517708333333333</v>
      </c>
      <c r="C118" s="26" t="s">
        <v>1</v>
      </c>
      <c r="D118" s="28" t="s">
        <v>65</v>
      </c>
    </row>
    <row r="119" spans="1:11" x14ac:dyDescent="0.25">
      <c r="A119" s="16"/>
      <c r="B119" s="10">
        <v>0.65293981481481478</v>
      </c>
      <c r="C119" s="11" t="s">
        <v>3</v>
      </c>
      <c r="D119" s="13" t="s">
        <v>3</v>
      </c>
      <c r="E119" s="15"/>
      <c r="J119" s="15"/>
      <c r="K119" s="15"/>
    </row>
    <row r="120" spans="1:11" x14ac:dyDescent="0.25">
      <c r="A120" s="16"/>
      <c r="B120" s="10">
        <v>0.65379629629629632</v>
      </c>
      <c r="C120" s="26" t="s">
        <v>1</v>
      </c>
      <c r="D120" s="28" t="s">
        <v>65</v>
      </c>
      <c r="E120" s="15"/>
      <c r="J120" s="15"/>
      <c r="K120" s="15"/>
    </row>
    <row r="121" spans="1:11" x14ac:dyDescent="0.25">
      <c r="A121" s="16"/>
      <c r="B121" s="10">
        <v>0.66172453703703704</v>
      </c>
      <c r="C121" s="26" t="s">
        <v>1</v>
      </c>
      <c r="D121" s="28" t="s">
        <v>64</v>
      </c>
      <c r="E121" s="15"/>
      <c r="J121" s="15"/>
      <c r="K121" s="15"/>
    </row>
    <row r="122" spans="1:11" x14ac:dyDescent="0.25">
      <c r="A122" s="16"/>
      <c r="B122" s="10">
        <v>0.6697685185185186</v>
      </c>
      <c r="C122" s="26" t="s">
        <v>1</v>
      </c>
      <c r="D122" s="28" t="s">
        <v>65</v>
      </c>
      <c r="E122" s="15"/>
      <c r="J122" s="15"/>
      <c r="K122" s="15"/>
    </row>
    <row r="123" spans="1:11" x14ac:dyDescent="0.25">
      <c r="A123" s="16"/>
      <c r="B123" s="10">
        <v>0.67115740740740737</v>
      </c>
      <c r="C123" s="26" t="s">
        <v>1</v>
      </c>
      <c r="D123" s="28" t="s">
        <v>65</v>
      </c>
      <c r="E123" s="15"/>
      <c r="J123" s="15"/>
      <c r="K123" s="15"/>
    </row>
    <row r="124" spans="1:11" x14ac:dyDescent="0.25">
      <c r="A124" s="16"/>
      <c r="B124" s="10">
        <v>0.6724768518518518</v>
      </c>
      <c r="C124" s="26" t="s">
        <v>1</v>
      </c>
      <c r="D124" s="28" t="s">
        <v>65</v>
      </c>
      <c r="E124" s="15"/>
      <c r="J124" s="15"/>
      <c r="K124" s="15"/>
    </row>
    <row r="125" spans="1:11" x14ac:dyDescent="0.25">
      <c r="A125" s="16"/>
      <c r="B125" s="10">
        <v>0.67584490740740744</v>
      </c>
      <c r="C125" s="26" t="s">
        <v>1</v>
      </c>
      <c r="D125" s="28" t="s">
        <v>65</v>
      </c>
      <c r="E125" s="15"/>
      <c r="J125" s="15"/>
      <c r="K125" s="15"/>
    </row>
    <row r="126" spans="1:11" x14ac:dyDescent="0.25">
      <c r="A126" s="16"/>
      <c r="B126" s="10">
        <v>0.67648148148148157</v>
      </c>
      <c r="C126" s="26" t="s">
        <v>1</v>
      </c>
      <c r="D126" s="28" t="s">
        <v>65</v>
      </c>
      <c r="E126" s="15"/>
      <c r="J126" s="15"/>
      <c r="K126" s="15"/>
    </row>
    <row r="127" spans="1:11" x14ac:dyDescent="0.25">
      <c r="A127" s="16"/>
      <c r="B127" s="10">
        <v>0.68130787037037033</v>
      </c>
      <c r="C127" s="26" t="s">
        <v>1</v>
      </c>
      <c r="D127" s="28" t="s">
        <v>65</v>
      </c>
      <c r="E127" s="15"/>
      <c r="J127" s="15"/>
      <c r="K127" s="15"/>
    </row>
    <row r="128" spans="1:11" x14ac:dyDescent="0.25">
      <c r="A128" s="16"/>
      <c r="B128" s="10">
        <v>0.68289351851851843</v>
      </c>
      <c r="C128" s="26" t="s">
        <v>1</v>
      </c>
      <c r="D128" s="28" t="s">
        <v>65</v>
      </c>
      <c r="E128" s="15"/>
      <c r="J128" s="15"/>
      <c r="K128" s="15"/>
    </row>
    <row r="129" spans="1:11" x14ac:dyDescent="0.25">
      <c r="A129" s="16"/>
      <c r="B129" s="10">
        <v>0.68317129629629625</v>
      </c>
      <c r="C129" s="26" t="s">
        <v>1</v>
      </c>
      <c r="D129" s="28" t="s">
        <v>65</v>
      </c>
      <c r="E129" s="15"/>
      <c r="J129" s="15"/>
      <c r="K129" s="15"/>
    </row>
    <row r="130" spans="1:11" x14ac:dyDescent="0.25">
      <c r="A130" s="16"/>
      <c r="B130" s="10">
        <v>0.68495370370370379</v>
      </c>
      <c r="C130" s="11" t="s">
        <v>3</v>
      </c>
      <c r="D130" s="13" t="s">
        <v>65</v>
      </c>
      <c r="E130" s="15"/>
      <c r="J130" s="15"/>
      <c r="K130" s="15"/>
    </row>
    <row r="131" spans="1:11" x14ac:dyDescent="0.25">
      <c r="A131" s="16"/>
      <c r="B131" s="10">
        <v>0.68587962962962967</v>
      </c>
      <c r="C131" s="26" t="s">
        <v>1</v>
      </c>
      <c r="D131" s="28" t="s">
        <v>65</v>
      </c>
      <c r="E131" s="15"/>
      <c r="J131" s="15"/>
      <c r="K131" s="15"/>
    </row>
    <row r="132" spans="1:11" x14ac:dyDescent="0.25">
      <c r="A132" s="16"/>
      <c r="B132" s="10">
        <v>0.68657407407407411</v>
      </c>
      <c r="C132" s="26" t="s">
        <v>1</v>
      </c>
      <c r="D132" s="28" t="s">
        <v>65</v>
      </c>
      <c r="E132" s="15"/>
      <c r="J132" s="15"/>
      <c r="K132" s="15"/>
    </row>
    <row r="133" spans="1:11" x14ac:dyDescent="0.25">
      <c r="A133" s="16"/>
      <c r="B133" s="10">
        <v>0.68756944444444434</v>
      </c>
      <c r="C133" s="26" t="s">
        <v>1</v>
      </c>
      <c r="D133" s="28" t="s">
        <v>65</v>
      </c>
      <c r="E133" s="15"/>
      <c r="J133" s="15"/>
      <c r="K133" s="15"/>
    </row>
    <row r="134" spans="1:11" x14ac:dyDescent="0.25">
      <c r="A134" s="16"/>
      <c r="B134" s="10">
        <v>0.68846064814814811</v>
      </c>
      <c r="C134" s="26" t="s">
        <v>1</v>
      </c>
      <c r="D134" s="28" t="s">
        <v>65</v>
      </c>
      <c r="E134" s="15"/>
      <c r="J134" s="15"/>
      <c r="K134" s="15"/>
    </row>
    <row r="135" spans="1:11" x14ac:dyDescent="0.25">
      <c r="A135" s="16"/>
      <c r="B135" s="10">
        <v>0.68952546296296291</v>
      </c>
      <c r="C135" s="26" t="s">
        <v>1</v>
      </c>
      <c r="D135" s="28" t="s">
        <v>65</v>
      </c>
      <c r="E135" s="15"/>
      <c r="J135" s="15"/>
      <c r="K135" s="15"/>
    </row>
    <row r="136" spans="1:11" x14ac:dyDescent="0.25">
      <c r="A136" s="16"/>
      <c r="B136" s="10">
        <v>0.69057870370370367</v>
      </c>
      <c r="C136" s="26" t="s">
        <v>1</v>
      </c>
      <c r="D136" s="28" t="s">
        <v>65</v>
      </c>
      <c r="E136" s="15"/>
      <c r="H136" s="117"/>
      <c r="I136" s="117"/>
      <c r="J136" s="15"/>
      <c r="K136" s="15"/>
    </row>
    <row r="137" spans="1:11" x14ac:dyDescent="0.25">
      <c r="A137" s="16"/>
      <c r="B137" s="10">
        <v>0.6912152777777778</v>
      </c>
      <c r="C137" s="26" t="s">
        <v>1</v>
      </c>
      <c r="D137" s="28" t="s">
        <v>65</v>
      </c>
      <c r="E137" s="15"/>
      <c r="H137" s="117"/>
      <c r="I137" s="117"/>
      <c r="J137" s="15"/>
      <c r="K137" s="15"/>
    </row>
    <row r="138" spans="1:11" x14ac:dyDescent="0.25">
      <c r="A138" s="16"/>
      <c r="B138" s="10">
        <v>0.71517361111111111</v>
      </c>
      <c r="C138" s="26" t="s">
        <v>1</v>
      </c>
      <c r="D138" s="28" t="s">
        <v>64</v>
      </c>
      <c r="E138" s="15"/>
      <c r="J138" s="15"/>
      <c r="K138" s="15"/>
    </row>
    <row r="139" spans="1:11" x14ac:dyDescent="0.25">
      <c r="A139" s="16"/>
      <c r="B139" s="10">
        <v>0.719212962962963</v>
      </c>
      <c r="C139" s="11" t="s">
        <v>3</v>
      </c>
      <c r="D139" s="13" t="s">
        <v>3</v>
      </c>
      <c r="E139" s="15"/>
      <c r="J139" s="15"/>
      <c r="K139" s="15"/>
    </row>
    <row r="140" spans="1:11" x14ac:dyDescent="0.25">
      <c r="A140" s="16"/>
      <c r="B140" s="10">
        <v>0.72013888888888899</v>
      </c>
      <c r="C140" s="26" t="s">
        <v>1</v>
      </c>
      <c r="D140" s="28" t="s">
        <v>65</v>
      </c>
      <c r="E140" s="15"/>
      <c r="J140" s="15"/>
      <c r="K140" s="15"/>
    </row>
    <row r="141" spans="1:11" x14ac:dyDescent="0.25">
      <c r="A141" s="16"/>
      <c r="B141" s="10">
        <v>0.72119212962962964</v>
      </c>
      <c r="C141" s="11" t="s">
        <v>3</v>
      </c>
      <c r="D141" s="13" t="s">
        <v>65</v>
      </c>
      <c r="E141" s="15"/>
      <c r="J141" s="15"/>
      <c r="K141" s="15"/>
    </row>
    <row r="142" spans="1:11" x14ac:dyDescent="0.25">
      <c r="A142" s="16"/>
      <c r="B142" s="10">
        <v>0.72765046296296287</v>
      </c>
      <c r="C142" s="26" t="s">
        <v>1</v>
      </c>
      <c r="D142" s="28" t="s">
        <v>64</v>
      </c>
      <c r="E142" s="15"/>
      <c r="J142" s="15"/>
      <c r="K142" s="15"/>
    </row>
    <row r="143" spans="1:11" x14ac:dyDescent="0.25">
      <c r="A143" s="16"/>
      <c r="B143" s="10">
        <v>0.74221064814814808</v>
      </c>
      <c r="C143" s="26" t="s">
        <v>1</v>
      </c>
      <c r="D143" s="28" t="s">
        <v>64</v>
      </c>
      <c r="E143" s="15"/>
      <c r="J143" s="15"/>
      <c r="K143" s="15"/>
    </row>
    <row r="144" spans="1:11" x14ac:dyDescent="0.25">
      <c r="A144" s="16"/>
      <c r="B144" s="10">
        <v>0.74263888888888896</v>
      </c>
      <c r="C144" s="26" t="s">
        <v>1</v>
      </c>
      <c r="D144" s="28" t="s">
        <v>64</v>
      </c>
      <c r="E144" s="15"/>
      <c r="J144" s="15"/>
      <c r="K144" s="15"/>
    </row>
    <row r="145" spans="1:11" x14ac:dyDescent="0.25">
      <c r="A145" s="16"/>
      <c r="B145" s="10">
        <v>0.74362268518518526</v>
      </c>
      <c r="C145" s="11" t="s">
        <v>3</v>
      </c>
      <c r="D145" s="13" t="s">
        <v>65</v>
      </c>
      <c r="E145" s="15"/>
      <c r="J145" s="15"/>
      <c r="K145" s="15"/>
    </row>
    <row r="146" spans="1:11" x14ac:dyDescent="0.25">
      <c r="A146" s="16"/>
      <c r="B146" s="10">
        <v>0.74547453703703714</v>
      </c>
      <c r="C146" s="26" t="s">
        <v>1</v>
      </c>
      <c r="D146" s="28" t="s">
        <v>65</v>
      </c>
      <c r="E146" s="15"/>
      <c r="J146" s="15"/>
      <c r="K146" s="15"/>
    </row>
    <row r="147" spans="1:11" x14ac:dyDescent="0.25">
      <c r="A147" s="16"/>
      <c r="B147" s="10">
        <v>0.74950231481481477</v>
      </c>
      <c r="C147" s="11" t="s">
        <v>3</v>
      </c>
      <c r="D147" s="13" t="s">
        <v>65</v>
      </c>
      <c r="E147" s="15"/>
      <c r="J147" s="15"/>
      <c r="K147" s="15"/>
    </row>
    <row r="148" spans="1:11" x14ac:dyDescent="0.25">
      <c r="A148" s="16"/>
      <c r="B148" s="10">
        <v>0.75047453703703704</v>
      </c>
      <c r="C148" s="11" t="s">
        <v>1</v>
      </c>
      <c r="D148" s="13" t="s">
        <v>65</v>
      </c>
      <c r="E148" s="15"/>
      <c r="J148" s="15"/>
      <c r="K148" s="15"/>
    </row>
    <row r="149" spans="1:11" x14ac:dyDescent="0.25">
      <c r="A149" s="16"/>
      <c r="B149" s="10">
        <v>0.75677083333333339</v>
      </c>
      <c r="C149" s="11" t="s">
        <v>1</v>
      </c>
      <c r="D149" s="13" t="s">
        <v>64</v>
      </c>
      <c r="E149" s="15"/>
      <c r="J149" s="15"/>
      <c r="K149" s="15"/>
    </row>
    <row r="150" spans="1:11" x14ac:dyDescent="0.25">
      <c r="A150" s="16"/>
      <c r="B150" s="10">
        <v>0.75746527777777783</v>
      </c>
      <c r="C150" s="11" t="s">
        <v>1</v>
      </c>
      <c r="D150" s="13" t="s">
        <v>64</v>
      </c>
      <c r="E150" s="15"/>
      <c r="J150" s="15"/>
      <c r="K150" s="15"/>
    </row>
    <row r="151" spans="1:11" x14ac:dyDescent="0.25">
      <c r="A151" s="16"/>
      <c r="B151" s="10">
        <v>0.75828703703703704</v>
      </c>
      <c r="C151" s="11" t="s">
        <v>1</v>
      </c>
      <c r="D151" s="13" t="s">
        <v>64</v>
      </c>
      <c r="E151" s="15"/>
      <c r="J151" s="15"/>
      <c r="K151" s="15"/>
    </row>
    <row r="152" spans="1:11" x14ac:dyDescent="0.25">
      <c r="A152" s="16"/>
      <c r="B152" s="10">
        <v>0.75929398148148142</v>
      </c>
      <c r="C152" s="11" t="s">
        <v>1</v>
      </c>
      <c r="D152" s="13" t="s">
        <v>65</v>
      </c>
      <c r="E152" s="15"/>
      <c r="J152" s="15"/>
      <c r="K152" s="15"/>
    </row>
    <row r="153" spans="1:11" x14ac:dyDescent="0.25">
      <c r="A153" s="16"/>
      <c r="B153" s="10">
        <v>0.7600231481481482</v>
      </c>
      <c r="C153" s="11" t="s">
        <v>1</v>
      </c>
      <c r="D153" s="13" t="s">
        <v>64</v>
      </c>
      <c r="E153" s="15"/>
      <c r="J153" s="15"/>
      <c r="K153" s="15"/>
    </row>
    <row r="154" spans="1:11" x14ac:dyDescent="0.25">
      <c r="A154" s="16"/>
      <c r="B154" s="10">
        <v>0.76097222222222216</v>
      </c>
      <c r="C154" s="11" t="s">
        <v>3</v>
      </c>
      <c r="D154" s="13" t="s">
        <v>64</v>
      </c>
      <c r="E154" s="15"/>
      <c r="J154" s="15"/>
      <c r="K154" s="15"/>
    </row>
    <row r="155" spans="1:11" x14ac:dyDescent="0.25">
      <c r="A155" s="16"/>
      <c r="B155" s="10">
        <v>0.76266203703703705</v>
      </c>
      <c r="C155" s="11" t="s">
        <v>3</v>
      </c>
      <c r="D155" s="13" t="s">
        <v>3</v>
      </c>
      <c r="E155" s="15"/>
      <c r="J155" s="15"/>
      <c r="K155" s="15"/>
    </row>
    <row r="156" spans="1:11" x14ac:dyDescent="0.25">
      <c r="A156" s="16"/>
      <c r="B156" s="10">
        <v>0.76277777777777767</v>
      </c>
      <c r="C156" s="11" t="s">
        <v>1</v>
      </c>
      <c r="D156" s="13" t="s">
        <v>65</v>
      </c>
      <c r="E156" s="15"/>
      <c r="J156" s="15"/>
      <c r="K156" s="15"/>
    </row>
    <row r="157" spans="1:11" x14ac:dyDescent="0.25">
      <c r="A157" s="16"/>
      <c r="B157" s="10">
        <v>0.76561342592592585</v>
      </c>
      <c r="C157" s="11" t="s">
        <v>1</v>
      </c>
      <c r="D157" s="13" t="s">
        <v>65</v>
      </c>
      <c r="E157" s="15"/>
      <c r="J157" s="15"/>
      <c r="K157" s="15"/>
    </row>
    <row r="158" spans="1:11" x14ac:dyDescent="0.25">
      <c r="A158" s="16"/>
      <c r="B158" s="10">
        <v>0.76574074074074072</v>
      </c>
      <c r="C158" s="11" t="s">
        <v>1</v>
      </c>
      <c r="D158" s="13" t="s">
        <v>65</v>
      </c>
      <c r="E158" s="15"/>
      <c r="J158" s="15"/>
      <c r="K158" s="15"/>
    </row>
    <row r="159" spans="1:11" x14ac:dyDescent="0.25">
      <c r="A159" s="34"/>
      <c r="B159" s="35">
        <v>0.7684375</v>
      </c>
      <c r="C159" s="36" t="s">
        <v>1</v>
      </c>
      <c r="D159" s="37" t="s">
        <v>65</v>
      </c>
      <c r="E159" s="15"/>
      <c r="J159" s="15"/>
      <c r="K159" s="15"/>
    </row>
    <row r="160" spans="1:11" x14ac:dyDescent="0.25">
      <c r="A160" s="17"/>
      <c r="B160" s="10"/>
      <c r="F160" s="17"/>
      <c r="G160" s="10"/>
      <c r="H160" s="11"/>
      <c r="I160" s="13"/>
    </row>
    <row r="161" spans="1:9" x14ac:dyDescent="0.25">
      <c r="A161" s="17"/>
      <c r="B161" s="10"/>
      <c r="F161" s="17"/>
      <c r="G161" s="10"/>
      <c r="H161" s="11"/>
      <c r="I161" s="13"/>
    </row>
    <row r="162" spans="1:9" x14ac:dyDescent="0.25">
      <c r="A162" s="17"/>
      <c r="B162" s="10"/>
      <c r="F162" s="17"/>
      <c r="G162" s="10"/>
      <c r="H162" s="11"/>
      <c r="I162" s="13"/>
    </row>
    <row r="163" spans="1:9" x14ac:dyDescent="0.25">
      <c r="A163" s="17"/>
      <c r="B163" s="10"/>
      <c r="F163" s="17"/>
      <c r="G163" s="10"/>
      <c r="H163" s="11"/>
      <c r="I163" s="13"/>
    </row>
    <row r="164" spans="1:9" x14ac:dyDescent="0.25">
      <c r="A164" s="17"/>
      <c r="B164" s="10"/>
      <c r="F164" s="17"/>
      <c r="G164" s="10"/>
      <c r="H164" s="11"/>
      <c r="I164" s="13"/>
    </row>
    <row r="165" spans="1:9" x14ac:dyDescent="0.25">
      <c r="A165" s="17"/>
      <c r="B165" s="10"/>
      <c r="F165" s="17"/>
      <c r="G165" s="10"/>
      <c r="H165" s="11"/>
      <c r="I165" s="13"/>
    </row>
    <row r="166" spans="1:9" x14ac:dyDescent="0.25">
      <c r="A166" s="17"/>
      <c r="B166" s="10"/>
      <c r="F166" s="17"/>
      <c r="G166" s="10"/>
      <c r="H166" s="11"/>
      <c r="I166" s="13"/>
    </row>
    <row r="167" spans="1:9" x14ac:dyDescent="0.25">
      <c r="A167" s="17"/>
      <c r="B167" s="10"/>
      <c r="F167" s="17"/>
      <c r="G167" s="10"/>
      <c r="H167" s="11"/>
      <c r="I167" s="13"/>
    </row>
    <row r="168" spans="1:9" x14ac:dyDescent="0.25">
      <c r="A168" s="17"/>
      <c r="B168" s="10"/>
      <c r="F168" s="17"/>
      <c r="G168" s="10"/>
      <c r="H168" s="11"/>
      <c r="I168" s="13"/>
    </row>
    <row r="169" spans="1:9" x14ac:dyDescent="0.25">
      <c r="A169" s="17"/>
      <c r="B169" s="10"/>
      <c r="F169" s="17"/>
      <c r="G169" s="10"/>
      <c r="H169" s="11"/>
      <c r="I169" s="13"/>
    </row>
    <row r="170" spans="1:9" x14ac:dyDescent="0.25">
      <c r="A170" s="17"/>
      <c r="F170" s="17"/>
      <c r="G170" s="10"/>
      <c r="H170" s="11"/>
      <c r="I170" s="13"/>
    </row>
    <row r="171" spans="1:9" x14ac:dyDescent="0.25">
      <c r="A171" s="17"/>
      <c r="B171" s="10"/>
      <c r="F171" s="17"/>
      <c r="G171" s="10"/>
      <c r="H171" s="11"/>
      <c r="I171" s="13"/>
    </row>
    <row r="172" spans="1:9" x14ac:dyDescent="0.25">
      <c r="A172" s="17"/>
      <c r="B172" s="10"/>
      <c r="F172" s="17"/>
      <c r="G172" s="10"/>
      <c r="H172" s="11"/>
      <c r="I172" s="13"/>
    </row>
    <row r="173" spans="1:9" x14ac:dyDescent="0.25">
      <c r="A173" s="17"/>
      <c r="B173" s="10"/>
      <c r="F173" s="17"/>
      <c r="G173" s="10"/>
      <c r="H173" s="11"/>
      <c r="I173" s="13"/>
    </row>
    <row r="174" spans="1:9" x14ac:dyDescent="0.25">
      <c r="A174" s="17"/>
      <c r="B174" s="10"/>
      <c r="F174" s="17"/>
      <c r="G174" s="10"/>
      <c r="H174" s="11"/>
      <c r="I174" s="13"/>
    </row>
    <row r="175" spans="1:9" x14ac:dyDescent="0.25">
      <c r="A175" s="17"/>
      <c r="B175" s="10"/>
      <c r="F175" s="17"/>
      <c r="G175" s="10"/>
      <c r="H175" s="11"/>
      <c r="I175" s="13"/>
    </row>
    <row r="176" spans="1:9" x14ac:dyDescent="0.25">
      <c r="A176" s="17"/>
      <c r="B176" s="10"/>
      <c r="F176" s="17"/>
      <c r="G176" s="10"/>
      <c r="H176" s="11"/>
      <c r="I176" s="13"/>
    </row>
    <row r="177" spans="1:9" x14ac:dyDescent="0.25">
      <c r="A177" s="17"/>
      <c r="B177" s="10"/>
      <c r="F177" s="17"/>
      <c r="G177" s="10"/>
      <c r="H177" s="11"/>
      <c r="I177" s="13"/>
    </row>
    <row r="178" spans="1:9" x14ac:dyDescent="0.25">
      <c r="A178" s="17"/>
      <c r="B178" s="10"/>
      <c r="F178" s="17"/>
      <c r="G178" s="10"/>
      <c r="H178" s="11"/>
      <c r="I178" s="13"/>
    </row>
    <row r="179" spans="1:9" x14ac:dyDescent="0.25">
      <c r="A179" s="17"/>
      <c r="B179" s="10"/>
      <c r="F179" s="17"/>
      <c r="G179" s="10"/>
      <c r="H179" s="11"/>
      <c r="I179" s="13"/>
    </row>
    <row r="180" spans="1:9" x14ac:dyDescent="0.25">
      <c r="A180" s="17"/>
      <c r="B180" s="10"/>
      <c r="F180" s="17"/>
      <c r="G180" s="10"/>
      <c r="H180" s="11"/>
      <c r="I180" s="13"/>
    </row>
    <row r="181" spans="1:9" x14ac:dyDescent="0.25">
      <c r="A181" s="17"/>
      <c r="B181" s="10"/>
      <c r="F181" s="17"/>
      <c r="G181" s="10"/>
      <c r="H181" s="11"/>
      <c r="I181" s="13"/>
    </row>
    <row r="182" spans="1:9" x14ac:dyDescent="0.25">
      <c r="A182" s="17"/>
      <c r="B182" s="10"/>
      <c r="F182" s="17"/>
      <c r="G182" s="10"/>
      <c r="H182" s="11"/>
      <c r="I182" s="13"/>
    </row>
    <row r="183" spans="1:9" x14ac:dyDescent="0.25">
      <c r="A183" s="17"/>
      <c r="B183" s="10"/>
      <c r="F183" s="17"/>
      <c r="G183" s="10"/>
      <c r="H183" s="11"/>
      <c r="I183" s="13"/>
    </row>
    <row r="184" spans="1:9" x14ac:dyDescent="0.25">
      <c r="A184" s="17"/>
      <c r="B184" s="10"/>
      <c r="F184" s="17"/>
      <c r="G184" s="10"/>
      <c r="H184" s="11"/>
      <c r="I184" s="13"/>
    </row>
    <row r="185" spans="1:9" x14ac:dyDescent="0.25">
      <c r="A185" s="17"/>
      <c r="B185" s="10"/>
      <c r="F185" s="17"/>
      <c r="G185" s="10"/>
      <c r="H185" s="11"/>
      <c r="I185" s="13"/>
    </row>
    <row r="186" spans="1:9" x14ac:dyDescent="0.25">
      <c r="A186" s="17"/>
      <c r="B186" s="10"/>
      <c r="F186" s="17"/>
      <c r="G186" s="10"/>
      <c r="H186" s="11"/>
      <c r="I186" s="13"/>
    </row>
    <row r="187" spans="1:9" x14ac:dyDescent="0.25">
      <c r="A187" s="17"/>
      <c r="B187" s="10"/>
      <c r="F187" s="17"/>
      <c r="G187" s="10"/>
      <c r="H187" s="11"/>
      <c r="I187" s="13"/>
    </row>
    <row r="188" spans="1:9" x14ac:dyDescent="0.25">
      <c r="A188" s="17"/>
      <c r="B188" s="10"/>
      <c r="F188" s="17"/>
      <c r="G188" s="10"/>
      <c r="H188" s="11"/>
      <c r="I188" s="13"/>
    </row>
    <row r="189" spans="1:9" x14ac:dyDescent="0.25">
      <c r="A189" s="17"/>
      <c r="B189" s="10"/>
      <c r="F189" s="17"/>
      <c r="G189" s="10"/>
      <c r="H189" s="11"/>
      <c r="I189" s="13"/>
    </row>
    <row r="190" spans="1:9" x14ac:dyDescent="0.25">
      <c r="A190" s="17"/>
      <c r="B190" s="10"/>
      <c r="F190" s="17"/>
      <c r="G190" s="10"/>
      <c r="H190" s="11"/>
      <c r="I190" s="13"/>
    </row>
    <row r="191" spans="1:9" x14ac:dyDescent="0.25">
      <c r="A191" s="17"/>
      <c r="B191" s="10"/>
      <c r="F191" s="17"/>
      <c r="G191" s="10"/>
      <c r="H191" s="11"/>
      <c r="I191" s="13"/>
    </row>
    <row r="192" spans="1:9" x14ac:dyDescent="0.25">
      <c r="A192" s="17"/>
      <c r="B192" s="10"/>
      <c r="F192" s="17"/>
      <c r="G192" s="10"/>
      <c r="H192" s="11"/>
      <c r="I192" s="13"/>
    </row>
    <row r="193" spans="1:9" x14ac:dyDescent="0.25">
      <c r="A193" s="17"/>
      <c r="B193" s="10"/>
      <c r="F193" s="17"/>
      <c r="G193" s="10"/>
      <c r="H193" s="11"/>
      <c r="I193" s="13"/>
    </row>
    <row r="194" spans="1:9" x14ac:dyDescent="0.25">
      <c r="A194" s="17"/>
      <c r="B194" s="10"/>
      <c r="F194" s="17"/>
      <c r="G194" s="10"/>
      <c r="H194" s="11"/>
      <c r="I194" s="13"/>
    </row>
    <row r="195" spans="1:9" x14ac:dyDescent="0.25">
      <c r="A195" s="17"/>
      <c r="B195" s="10"/>
      <c r="F195" s="17"/>
      <c r="G195" s="10"/>
      <c r="H195" s="11"/>
      <c r="I195" s="13"/>
    </row>
    <row r="196" spans="1:9" x14ac:dyDescent="0.25">
      <c r="A196" s="17"/>
      <c r="B196" s="10"/>
      <c r="F196" s="17"/>
      <c r="G196" s="10"/>
      <c r="H196" s="11"/>
      <c r="I196" s="13"/>
    </row>
    <row r="197" spans="1:9" x14ac:dyDescent="0.25">
      <c r="A197" s="17"/>
      <c r="B197" s="10"/>
      <c r="F197" s="17"/>
      <c r="G197" s="10"/>
      <c r="H197" s="11"/>
      <c r="I197" s="13"/>
    </row>
    <row r="198" spans="1:9" x14ac:dyDescent="0.25">
      <c r="A198" s="17"/>
      <c r="B198" s="10"/>
      <c r="F198" s="17"/>
      <c r="G198" s="10"/>
      <c r="H198" s="11"/>
      <c r="I198" s="13"/>
    </row>
    <row r="199" spans="1:9" x14ac:dyDescent="0.25">
      <c r="A199" s="17"/>
      <c r="B199" s="10"/>
      <c r="F199" s="17"/>
      <c r="G199" s="10"/>
      <c r="H199" s="11"/>
      <c r="I199" s="13"/>
    </row>
    <row r="200" spans="1:9" x14ac:dyDescent="0.25">
      <c r="A200" s="17"/>
      <c r="B200" s="10"/>
      <c r="F200" s="17"/>
      <c r="G200" s="10"/>
      <c r="H200" s="11"/>
      <c r="I200" s="13"/>
    </row>
    <row r="201" spans="1:9" x14ac:dyDescent="0.25">
      <c r="A201" s="17"/>
      <c r="B201" s="10"/>
      <c r="F201" s="17"/>
      <c r="G201" s="10"/>
      <c r="H201" s="11"/>
      <c r="I201" s="13"/>
    </row>
    <row r="202" spans="1:9" x14ac:dyDescent="0.25">
      <c r="A202" s="17"/>
      <c r="B202" s="10"/>
      <c r="F202" s="17"/>
      <c r="G202" s="10"/>
      <c r="H202" s="11"/>
      <c r="I202" s="13"/>
    </row>
    <row r="203" spans="1:9" x14ac:dyDescent="0.25">
      <c r="A203" s="17"/>
      <c r="B203" s="10"/>
      <c r="F203" s="17"/>
      <c r="G203" s="10"/>
      <c r="H203" s="11"/>
      <c r="I203" s="13"/>
    </row>
    <row r="204" spans="1:9" x14ac:dyDescent="0.25">
      <c r="A204" s="17"/>
      <c r="B204" s="10"/>
      <c r="F204" s="17"/>
      <c r="G204" s="10"/>
      <c r="H204" s="11"/>
      <c r="I204" s="13"/>
    </row>
    <row r="205" spans="1:9" x14ac:dyDescent="0.25">
      <c r="A205" s="17"/>
      <c r="B205" s="10"/>
      <c r="F205" s="17"/>
      <c r="G205" s="10"/>
      <c r="H205" s="11"/>
      <c r="I205" s="13"/>
    </row>
    <row r="206" spans="1:9" x14ac:dyDescent="0.25">
      <c r="A206" s="17"/>
      <c r="B206" s="10"/>
      <c r="F206" s="17"/>
      <c r="G206" s="10"/>
      <c r="H206" s="11"/>
      <c r="I206" s="13"/>
    </row>
    <row r="207" spans="1:9" x14ac:dyDescent="0.25">
      <c r="A207" s="17"/>
      <c r="B207" s="10"/>
      <c r="F207" s="17"/>
      <c r="G207" s="10"/>
      <c r="H207" s="11"/>
      <c r="I207" s="13"/>
    </row>
    <row r="208" spans="1:9" x14ac:dyDescent="0.25">
      <c r="A208" s="17"/>
      <c r="B208" s="10"/>
      <c r="F208" s="17"/>
      <c r="G208" s="10"/>
      <c r="H208" s="11"/>
      <c r="I208" s="13"/>
    </row>
    <row r="209" spans="1:9" x14ac:dyDescent="0.25">
      <c r="A209" s="17"/>
      <c r="B209" s="10"/>
      <c r="F209" s="17"/>
      <c r="G209" s="10"/>
      <c r="H209" s="11"/>
      <c r="I209" s="13"/>
    </row>
    <row r="210" spans="1:9" x14ac:dyDescent="0.25">
      <c r="A210" s="17"/>
      <c r="B210" s="10"/>
      <c r="F210" s="17"/>
      <c r="G210" s="10"/>
      <c r="H210" s="11"/>
      <c r="I210" s="13"/>
    </row>
    <row r="211" spans="1:9" x14ac:dyDescent="0.25">
      <c r="A211" s="17"/>
      <c r="B211" s="10"/>
      <c r="F211" s="17"/>
      <c r="G211" s="10"/>
      <c r="H211" s="11"/>
      <c r="I211" s="13"/>
    </row>
    <row r="212" spans="1:9" x14ac:dyDescent="0.25">
      <c r="A212" s="17"/>
      <c r="B212" s="10"/>
      <c r="F212" s="17"/>
      <c r="G212" s="10"/>
      <c r="H212" s="11"/>
      <c r="I212" s="13"/>
    </row>
    <row r="213" spans="1:9" x14ac:dyDescent="0.25">
      <c r="A213" s="17"/>
      <c r="B213" s="10"/>
      <c r="F213" s="17"/>
      <c r="G213" s="10"/>
      <c r="H213" s="11"/>
      <c r="I213" s="13"/>
    </row>
    <row r="214" spans="1:9" x14ac:dyDescent="0.25">
      <c r="A214" s="17"/>
      <c r="B214" s="10"/>
      <c r="F214" s="17"/>
      <c r="G214" s="10"/>
      <c r="H214" s="11"/>
      <c r="I214" s="13"/>
    </row>
    <row r="215" spans="1:9" x14ac:dyDescent="0.25">
      <c r="A215" s="17"/>
      <c r="B215" s="10"/>
      <c r="F215" s="17"/>
      <c r="G215" s="10"/>
      <c r="H215" s="11"/>
      <c r="I215" s="13"/>
    </row>
    <row r="216" spans="1:9" x14ac:dyDescent="0.25">
      <c r="A216" s="17"/>
      <c r="B216" s="10"/>
      <c r="F216" s="17"/>
      <c r="G216" s="10"/>
      <c r="H216" s="11"/>
      <c r="I216" s="13"/>
    </row>
    <row r="217" spans="1:9" x14ac:dyDescent="0.25">
      <c r="A217" s="17"/>
      <c r="B217" s="10"/>
      <c r="F217" s="17"/>
      <c r="G217" s="10"/>
      <c r="H217" s="11"/>
      <c r="I217" s="13"/>
    </row>
    <row r="218" spans="1:9" x14ac:dyDescent="0.25">
      <c r="A218" s="17"/>
      <c r="B218" s="10"/>
      <c r="F218" s="17"/>
      <c r="G218" s="10"/>
      <c r="H218" s="11"/>
      <c r="I218" s="13"/>
    </row>
    <row r="219" spans="1:9" x14ac:dyDescent="0.25">
      <c r="A219" s="17"/>
      <c r="B219" s="10"/>
      <c r="F219" s="17"/>
      <c r="G219" s="10"/>
      <c r="H219" s="11"/>
      <c r="I219" s="13"/>
    </row>
    <row r="220" spans="1:9" x14ac:dyDescent="0.25">
      <c r="A220" s="17"/>
      <c r="B220" s="10"/>
      <c r="F220" s="17"/>
      <c r="G220" s="10"/>
      <c r="H220" s="11"/>
      <c r="I220" s="13"/>
    </row>
    <row r="221" spans="1:9" x14ac:dyDescent="0.25">
      <c r="A221" s="17"/>
      <c r="B221" s="10"/>
      <c r="F221" s="17"/>
      <c r="G221" s="10"/>
      <c r="H221" s="11"/>
      <c r="I221" s="13"/>
    </row>
    <row r="222" spans="1:9" x14ac:dyDescent="0.25">
      <c r="A222" s="17"/>
      <c r="B222" s="10"/>
      <c r="F222" s="17"/>
      <c r="G222" s="10"/>
      <c r="H222" s="11"/>
      <c r="I222" s="13"/>
    </row>
    <row r="223" spans="1:9" x14ac:dyDescent="0.25">
      <c r="A223" s="17"/>
      <c r="B223" s="10"/>
      <c r="F223" s="17"/>
      <c r="G223" s="10"/>
      <c r="H223" s="11"/>
      <c r="I223" s="13"/>
    </row>
    <row r="224" spans="1:9" x14ac:dyDescent="0.25">
      <c r="A224" s="17"/>
      <c r="B224" s="10"/>
      <c r="F224" s="17"/>
      <c r="G224" s="10"/>
      <c r="H224" s="11"/>
      <c r="I224" s="13"/>
    </row>
    <row r="225" spans="1:9" x14ac:dyDescent="0.25">
      <c r="A225" s="17"/>
      <c r="B225" s="10"/>
      <c r="F225" s="17"/>
      <c r="G225" s="10"/>
      <c r="H225" s="11"/>
      <c r="I225" s="13"/>
    </row>
    <row r="226" spans="1:9" x14ac:dyDescent="0.25">
      <c r="A226" s="17"/>
      <c r="B226" s="10"/>
      <c r="F226" s="17"/>
      <c r="G226" s="10"/>
      <c r="H226" s="11"/>
      <c r="I226" s="13"/>
    </row>
    <row r="227" spans="1:9" x14ac:dyDescent="0.25">
      <c r="A227" s="17"/>
      <c r="B227" s="10"/>
      <c r="F227" s="17"/>
      <c r="G227" s="10"/>
      <c r="H227" s="11"/>
      <c r="I227" s="13"/>
    </row>
    <row r="228" spans="1:9" x14ac:dyDescent="0.25">
      <c r="A228" s="17"/>
      <c r="B228" s="10"/>
      <c r="F228" s="17"/>
      <c r="G228" s="10"/>
      <c r="H228" s="11"/>
      <c r="I228" s="13"/>
    </row>
    <row r="229" spans="1:9" x14ac:dyDescent="0.25">
      <c r="A229" s="17"/>
      <c r="B229" s="10"/>
      <c r="F229" s="17"/>
      <c r="G229" s="10"/>
      <c r="H229" s="11"/>
      <c r="I229" s="13"/>
    </row>
    <row r="230" spans="1:9" x14ac:dyDescent="0.25">
      <c r="A230" s="17"/>
      <c r="B230" s="10"/>
      <c r="F230" s="17"/>
      <c r="G230" s="10"/>
      <c r="H230" s="11"/>
      <c r="I230" s="13"/>
    </row>
    <row r="231" spans="1:9" x14ac:dyDescent="0.25">
      <c r="A231" s="17"/>
      <c r="B231" s="10"/>
      <c r="F231" s="17"/>
      <c r="G231" s="10"/>
      <c r="H231" s="11"/>
      <c r="I231" s="13"/>
    </row>
    <row r="232" spans="1:9" x14ac:dyDescent="0.25">
      <c r="A232" s="17"/>
      <c r="B232" s="10"/>
      <c r="F232" s="17"/>
      <c r="H232" s="11"/>
      <c r="I232" s="13"/>
    </row>
    <row r="233" spans="1:9" x14ac:dyDescent="0.25">
      <c r="A233" s="17"/>
      <c r="B233" s="10"/>
      <c r="F233" s="17"/>
      <c r="G233" s="10"/>
      <c r="H233" s="11"/>
      <c r="I233" s="13"/>
    </row>
    <row r="234" spans="1:9" x14ac:dyDescent="0.25">
      <c r="A234" s="17"/>
      <c r="B234" s="10"/>
      <c r="F234" s="17"/>
      <c r="G234" s="10"/>
      <c r="H234" s="11"/>
      <c r="I234" s="13"/>
    </row>
    <row r="235" spans="1:9" x14ac:dyDescent="0.25">
      <c r="A235" s="17"/>
      <c r="B235" s="10"/>
      <c r="F235" s="17"/>
      <c r="G235" s="10"/>
      <c r="H235" s="11"/>
      <c r="I235" s="13"/>
    </row>
    <row r="236" spans="1:9" x14ac:dyDescent="0.25">
      <c r="A236" s="17"/>
      <c r="B236" s="10"/>
      <c r="F236" s="17"/>
      <c r="G236" s="10"/>
      <c r="H236" s="11"/>
      <c r="I236" s="13"/>
    </row>
    <row r="237" spans="1:9" x14ac:dyDescent="0.25">
      <c r="A237" s="17"/>
      <c r="B237" s="10"/>
      <c r="F237" s="17"/>
      <c r="G237" s="10"/>
      <c r="H237" s="11"/>
      <c r="I237" s="13"/>
    </row>
    <row r="238" spans="1:9" x14ac:dyDescent="0.25">
      <c r="A238" s="17"/>
      <c r="B238" s="10"/>
      <c r="F238" s="17"/>
      <c r="G238" s="10"/>
      <c r="H238" s="11"/>
      <c r="I238" s="13"/>
    </row>
    <row r="239" spans="1:9" x14ac:dyDescent="0.25">
      <c r="A239" s="17"/>
      <c r="B239" s="10"/>
      <c r="F239" s="17"/>
      <c r="G239" s="10"/>
      <c r="H239" s="11"/>
      <c r="I239" s="13"/>
    </row>
    <row r="240" spans="1:9" x14ac:dyDescent="0.25">
      <c r="A240" s="17"/>
      <c r="B240" s="10"/>
      <c r="F240" s="17"/>
      <c r="G240" s="10"/>
      <c r="H240" s="11"/>
      <c r="I240" s="13"/>
    </row>
    <row r="241" spans="1:9" x14ac:dyDescent="0.25">
      <c r="A241" s="17"/>
      <c r="B241" s="10"/>
      <c r="F241" s="17"/>
      <c r="G241" s="10"/>
      <c r="H241" s="11"/>
      <c r="I241" s="13"/>
    </row>
    <row r="242" spans="1:9" x14ac:dyDescent="0.25">
      <c r="A242" s="17"/>
      <c r="B242" s="10"/>
      <c r="F242" s="17"/>
      <c r="G242" s="10"/>
      <c r="H242" s="11"/>
      <c r="I242" s="13"/>
    </row>
    <row r="243" spans="1:9" x14ac:dyDescent="0.25">
      <c r="A243" s="17"/>
      <c r="B243" s="10"/>
      <c r="F243" s="17"/>
      <c r="G243" s="10"/>
      <c r="H243" s="11"/>
      <c r="I243" s="13"/>
    </row>
    <row r="244" spans="1:9" x14ac:dyDescent="0.25">
      <c r="A244" s="17"/>
      <c r="B244" s="10"/>
      <c r="F244" s="17"/>
      <c r="G244" s="10"/>
      <c r="H244" s="11"/>
      <c r="I244" s="13"/>
    </row>
    <row r="245" spans="1:9" x14ac:dyDescent="0.25">
      <c r="A245" s="17"/>
      <c r="B245" s="10"/>
      <c r="F245" s="17"/>
      <c r="G245" s="10"/>
      <c r="H245" s="11"/>
      <c r="I245" s="13"/>
    </row>
    <row r="246" spans="1:9" x14ac:dyDescent="0.25">
      <c r="A246" s="17"/>
      <c r="B246" s="10"/>
      <c r="F246" s="17"/>
      <c r="G246" s="10"/>
      <c r="H246" s="11"/>
      <c r="I246" s="13"/>
    </row>
    <row r="247" spans="1:9" x14ac:dyDescent="0.25">
      <c r="A247" s="17"/>
      <c r="B247" s="10"/>
      <c r="F247" s="17"/>
      <c r="G247" s="10"/>
      <c r="H247" s="11"/>
      <c r="I247" s="13"/>
    </row>
    <row r="248" spans="1:9" x14ac:dyDescent="0.25">
      <c r="A248" s="17"/>
      <c r="B248" s="10"/>
      <c r="F248" s="17"/>
      <c r="G248" s="10"/>
      <c r="H248" s="11"/>
      <c r="I248" s="13"/>
    </row>
    <row r="249" spans="1:9" x14ac:dyDescent="0.25">
      <c r="A249" s="17"/>
      <c r="B249" s="10"/>
      <c r="F249" s="17"/>
      <c r="G249" s="10"/>
      <c r="H249" s="11"/>
      <c r="I249" s="13"/>
    </row>
    <row r="250" spans="1:9" x14ac:dyDescent="0.25">
      <c r="A250" s="17"/>
      <c r="B250" s="10"/>
      <c r="F250" s="17"/>
      <c r="G250" s="10"/>
      <c r="H250" s="11"/>
      <c r="I250" s="13"/>
    </row>
    <row r="251" spans="1:9" x14ac:dyDescent="0.25">
      <c r="A251" s="17"/>
      <c r="B251" s="10"/>
      <c r="F251" s="17"/>
      <c r="G251" s="10"/>
      <c r="H251" s="11"/>
      <c r="I251" s="13"/>
    </row>
    <row r="252" spans="1:9" x14ac:dyDescent="0.25">
      <c r="A252" s="17"/>
      <c r="B252" s="10"/>
      <c r="F252" s="17"/>
      <c r="G252" s="10"/>
      <c r="H252" s="11"/>
      <c r="I252" s="13"/>
    </row>
    <row r="253" spans="1:9" x14ac:dyDescent="0.25">
      <c r="A253" s="17"/>
      <c r="B253" s="10"/>
      <c r="F253" s="17"/>
      <c r="G253" s="10"/>
      <c r="H253" s="11"/>
      <c r="I253" s="13"/>
    </row>
    <row r="254" spans="1:9" x14ac:dyDescent="0.25">
      <c r="A254" s="17"/>
      <c r="B254" s="10"/>
      <c r="F254" s="17"/>
      <c r="G254" s="10"/>
      <c r="H254" s="11"/>
      <c r="I254" s="13"/>
    </row>
    <row r="255" spans="1:9" x14ac:dyDescent="0.25">
      <c r="F255" s="17"/>
      <c r="G255" s="10"/>
      <c r="H255" s="11"/>
      <c r="I255" s="13"/>
    </row>
    <row r="256" spans="1:9" x14ac:dyDescent="0.25">
      <c r="F256" s="17"/>
      <c r="G256" s="10"/>
      <c r="H256" s="11"/>
      <c r="I256" s="13"/>
    </row>
    <row r="257" spans="6:9" x14ac:dyDescent="0.25">
      <c r="F257" s="17"/>
      <c r="G257" s="10"/>
      <c r="H257" s="11"/>
      <c r="I257" s="13"/>
    </row>
    <row r="258" spans="6:9" x14ac:dyDescent="0.25">
      <c r="F258" s="17"/>
      <c r="G258" s="10"/>
      <c r="H258" s="11"/>
      <c r="I258" s="13"/>
    </row>
    <row r="259" spans="6:9" x14ac:dyDescent="0.25">
      <c r="F259" s="17"/>
      <c r="G259" s="10"/>
      <c r="H259" s="11"/>
      <c r="I259" s="13"/>
    </row>
    <row r="260" spans="6:9" x14ac:dyDescent="0.25">
      <c r="F260" s="17"/>
      <c r="G260" s="10"/>
      <c r="H260" s="11"/>
      <c r="I260" s="13"/>
    </row>
    <row r="261" spans="6:9" x14ac:dyDescent="0.25">
      <c r="F261" s="17"/>
      <c r="G261" s="10"/>
      <c r="H261" s="11"/>
      <c r="I261" s="13"/>
    </row>
    <row r="262" spans="6:9" x14ac:dyDescent="0.25">
      <c r="F262" s="17"/>
      <c r="G262" s="10"/>
      <c r="H262" s="11"/>
      <c r="I262" s="13"/>
    </row>
    <row r="263" spans="6:9" x14ac:dyDescent="0.25">
      <c r="F263" s="17"/>
      <c r="G263" s="10"/>
      <c r="H263" s="11"/>
      <c r="I263" s="13"/>
    </row>
    <row r="264" spans="6:9" x14ac:dyDescent="0.25">
      <c r="F264" s="17"/>
      <c r="G264" s="10"/>
      <c r="H264" s="11"/>
      <c r="I264" s="13"/>
    </row>
    <row r="265" spans="6:9" x14ac:dyDescent="0.25">
      <c r="F265" s="17"/>
      <c r="G265" s="10"/>
      <c r="H265" s="11"/>
      <c r="I265" s="13"/>
    </row>
    <row r="266" spans="6:9" x14ac:dyDescent="0.25">
      <c r="F266" s="17"/>
      <c r="G266" s="10"/>
      <c r="H266" s="11"/>
      <c r="I266" s="13"/>
    </row>
    <row r="267" spans="6:9" x14ac:dyDescent="0.25">
      <c r="F267" s="17"/>
      <c r="G267" s="10"/>
      <c r="H267" s="11"/>
      <c r="I267" s="13"/>
    </row>
    <row r="268" spans="6:9" x14ac:dyDescent="0.25">
      <c r="F268" s="17"/>
      <c r="G268" s="10"/>
      <c r="H268" s="11"/>
      <c r="I268" s="13"/>
    </row>
    <row r="269" spans="6:9" x14ac:dyDescent="0.25">
      <c r="F269" s="17"/>
      <c r="G269" s="10"/>
      <c r="H269" s="11"/>
      <c r="I269" s="13"/>
    </row>
    <row r="270" spans="6:9" x14ac:dyDescent="0.25">
      <c r="F270" s="17"/>
      <c r="G270" s="10"/>
      <c r="H270" s="11"/>
      <c r="I270" s="13"/>
    </row>
    <row r="271" spans="6:9" x14ac:dyDescent="0.25">
      <c r="F271" s="17"/>
      <c r="G271" s="10"/>
      <c r="H271" s="11"/>
      <c r="I271" s="13"/>
    </row>
    <row r="272" spans="6:9" x14ac:dyDescent="0.25">
      <c r="F272" s="17"/>
      <c r="G272" s="10"/>
      <c r="H272" s="11"/>
      <c r="I272" s="13"/>
    </row>
    <row r="273" spans="6:9" x14ac:dyDescent="0.25">
      <c r="F273" s="17"/>
      <c r="G273" s="10"/>
      <c r="H273" s="11"/>
      <c r="I273" s="13"/>
    </row>
    <row r="274" spans="6:9" x14ac:dyDescent="0.25">
      <c r="F274" s="17"/>
      <c r="G274" s="10"/>
      <c r="H274" s="11"/>
      <c r="I274" s="13"/>
    </row>
    <row r="275" spans="6:9" x14ac:dyDescent="0.25">
      <c r="F275" s="17"/>
      <c r="G275" s="10"/>
      <c r="H275" s="11"/>
      <c r="I275" s="13"/>
    </row>
    <row r="276" spans="6:9" x14ac:dyDescent="0.25">
      <c r="F276" s="17"/>
      <c r="G276" s="10"/>
      <c r="H276" s="11"/>
      <c r="I276" s="13"/>
    </row>
    <row r="277" spans="6:9" x14ac:dyDescent="0.25">
      <c r="F277" s="17"/>
      <c r="G277" s="10"/>
      <c r="H277" s="11"/>
      <c r="I277" s="13"/>
    </row>
    <row r="278" spans="6:9" x14ac:dyDescent="0.25">
      <c r="F278" s="17"/>
      <c r="G278" s="10"/>
      <c r="H278" s="11"/>
      <c r="I278" s="13"/>
    </row>
    <row r="279" spans="6:9" x14ac:dyDescent="0.25">
      <c r="F279" s="17"/>
      <c r="G279" s="10"/>
      <c r="H279" s="11"/>
      <c r="I279" s="13"/>
    </row>
    <row r="280" spans="6:9" x14ac:dyDescent="0.25">
      <c r="F280" s="17"/>
      <c r="G280" s="10"/>
      <c r="H280" s="11"/>
      <c r="I280" s="13"/>
    </row>
    <row r="281" spans="6:9" x14ac:dyDescent="0.25">
      <c r="F281" s="17"/>
      <c r="G281" s="10"/>
      <c r="H281" s="11"/>
      <c r="I281" s="13"/>
    </row>
    <row r="282" spans="6:9" x14ac:dyDescent="0.25">
      <c r="F282" s="17"/>
      <c r="G282" s="10"/>
      <c r="H282" s="11"/>
      <c r="I282" s="13"/>
    </row>
    <row r="283" spans="6:9" x14ac:dyDescent="0.25">
      <c r="F283" s="17"/>
      <c r="G283" s="10"/>
      <c r="H283" s="11"/>
      <c r="I283" s="13"/>
    </row>
    <row r="284" spans="6:9" x14ac:dyDescent="0.25">
      <c r="F284" s="17"/>
      <c r="G284" s="10"/>
      <c r="H284" s="11"/>
      <c r="I284" s="13"/>
    </row>
    <row r="285" spans="6:9" x14ac:dyDescent="0.25">
      <c r="F285" s="17"/>
      <c r="G285" s="10"/>
      <c r="H285" s="11"/>
      <c r="I285" s="13"/>
    </row>
    <row r="286" spans="6:9" x14ac:dyDescent="0.25">
      <c r="F286" s="17"/>
      <c r="G286" s="10"/>
      <c r="H286" s="11"/>
      <c r="I286" s="13"/>
    </row>
    <row r="287" spans="6:9" x14ac:dyDescent="0.25">
      <c r="F287" s="17"/>
      <c r="G287" s="10"/>
      <c r="H287" s="11"/>
      <c r="I287" s="13"/>
    </row>
    <row r="288" spans="6:9" x14ac:dyDescent="0.25">
      <c r="F288" s="17"/>
      <c r="G288" s="10"/>
      <c r="H288" s="11"/>
      <c r="I288" s="13"/>
    </row>
    <row r="289" spans="6:9" x14ac:dyDescent="0.25">
      <c r="F289" s="17"/>
      <c r="G289" s="10"/>
      <c r="H289" s="11"/>
      <c r="I289" s="13"/>
    </row>
    <row r="290" spans="6:9" x14ac:dyDescent="0.25">
      <c r="F290" s="17"/>
      <c r="G290" s="10"/>
      <c r="H290" s="11"/>
      <c r="I290" s="13"/>
    </row>
    <row r="291" spans="6:9" x14ac:dyDescent="0.25">
      <c r="F291" s="17"/>
      <c r="G291" s="10"/>
      <c r="H291" s="11"/>
      <c r="I291" s="13"/>
    </row>
    <row r="292" spans="6:9" x14ac:dyDescent="0.25">
      <c r="F292" s="17"/>
      <c r="G292" s="10"/>
      <c r="H292" s="11"/>
      <c r="I292" s="13"/>
    </row>
    <row r="293" spans="6:9" x14ac:dyDescent="0.25">
      <c r="F293" s="17"/>
      <c r="G293" s="10"/>
      <c r="H293" s="11"/>
      <c r="I293" s="13"/>
    </row>
    <row r="294" spans="6:9" x14ac:dyDescent="0.25">
      <c r="F294" s="17"/>
      <c r="G294" s="10"/>
      <c r="H294" s="11"/>
      <c r="I294" s="13"/>
    </row>
    <row r="295" spans="6:9" x14ac:dyDescent="0.25">
      <c r="F295" s="17"/>
      <c r="G295" s="10"/>
      <c r="H295" s="11"/>
      <c r="I295" s="13"/>
    </row>
    <row r="296" spans="6:9" x14ac:dyDescent="0.25">
      <c r="F296" s="17"/>
      <c r="G296" s="10"/>
      <c r="H296" s="11"/>
      <c r="I296" s="13"/>
    </row>
    <row r="297" spans="6:9" x14ac:dyDescent="0.25">
      <c r="F297" s="17"/>
      <c r="G297" s="10"/>
      <c r="H297" s="11"/>
      <c r="I297" s="13"/>
    </row>
    <row r="298" spans="6:9" x14ac:dyDescent="0.25">
      <c r="F298" s="17"/>
      <c r="G298" s="10"/>
      <c r="H298" s="11"/>
      <c r="I298" s="13"/>
    </row>
    <row r="299" spans="6:9" x14ac:dyDescent="0.25">
      <c r="F299" s="17"/>
      <c r="G299" s="10"/>
      <c r="H299" s="11"/>
      <c r="I299" s="13"/>
    </row>
    <row r="300" spans="6:9" x14ac:dyDescent="0.25">
      <c r="F300" s="17"/>
      <c r="H300" s="13"/>
      <c r="I300" s="13"/>
    </row>
    <row r="301" spans="6:9" x14ac:dyDescent="0.25">
      <c r="F301" s="17"/>
      <c r="H301" s="13"/>
      <c r="I301" s="13"/>
    </row>
    <row r="302" spans="6:9" x14ac:dyDescent="0.25">
      <c r="F302" s="17"/>
      <c r="I302" s="13"/>
    </row>
    <row r="303" spans="6:9" x14ac:dyDescent="0.25">
      <c r="F303" s="17"/>
      <c r="I303" s="13"/>
    </row>
    <row r="304" spans="6:9" x14ac:dyDescent="0.25">
      <c r="F304" s="17"/>
      <c r="I304" s="13"/>
    </row>
    <row r="305" spans="6:9" x14ac:dyDescent="0.25">
      <c r="F305" s="17"/>
      <c r="I305" s="13"/>
    </row>
    <row r="306" spans="6:9" x14ac:dyDescent="0.25">
      <c r="F306" s="17"/>
      <c r="I306" s="13"/>
    </row>
    <row r="307" spans="6:9" x14ac:dyDescent="0.25">
      <c r="F307" s="17"/>
      <c r="I307" s="13"/>
    </row>
    <row r="308" spans="6:9" x14ac:dyDescent="0.25">
      <c r="F308" s="17"/>
      <c r="I308" s="13"/>
    </row>
    <row r="309" spans="6:9" x14ac:dyDescent="0.25">
      <c r="F309" s="17"/>
      <c r="I309" s="13"/>
    </row>
    <row r="310" spans="6:9" x14ac:dyDescent="0.25">
      <c r="F310" s="17"/>
      <c r="I310" s="13"/>
    </row>
    <row r="311" spans="6:9" x14ac:dyDescent="0.25">
      <c r="F311" s="17"/>
      <c r="I311" s="13"/>
    </row>
    <row r="312" spans="6:9" x14ac:dyDescent="0.25">
      <c r="F312" s="17"/>
      <c r="I312" s="13"/>
    </row>
    <row r="313" spans="6:9" x14ac:dyDescent="0.25">
      <c r="F313" s="17"/>
      <c r="I313" s="13"/>
    </row>
    <row r="314" spans="6:9" x14ac:dyDescent="0.25">
      <c r="F314" s="17"/>
      <c r="I314" s="13"/>
    </row>
    <row r="315" spans="6:9" x14ac:dyDescent="0.25">
      <c r="F315" s="17"/>
      <c r="I315" s="13"/>
    </row>
    <row r="316" spans="6:9" x14ac:dyDescent="0.25">
      <c r="F316" s="17"/>
      <c r="I316" s="13"/>
    </row>
    <row r="317" spans="6:9" x14ac:dyDescent="0.25">
      <c r="F317" s="17"/>
      <c r="I317" s="13"/>
    </row>
    <row r="318" spans="6:9" x14ac:dyDescent="0.25">
      <c r="F318" s="17"/>
      <c r="I318" s="13"/>
    </row>
    <row r="319" spans="6:9" x14ac:dyDescent="0.25">
      <c r="F319" s="17"/>
      <c r="I319" s="13"/>
    </row>
    <row r="320" spans="6:9" x14ac:dyDescent="0.25">
      <c r="F320" s="17"/>
      <c r="I320" s="13"/>
    </row>
    <row r="321" spans="6:9" x14ac:dyDescent="0.25">
      <c r="F321" s="17"/>
      <c r="I321" s="13"/>
    </row>
    <row r="322" spans="6:9" x14ac:dyDescent="0.25">
      <c r="F322" s="17"/>
      <c r="I322" s="13"/>
    </row>
    <row r="323" spans="6:9" x14ac:dyDescent="0.25">
      <c r="F323" s="17"/>
      <c r="I323" s="13"/>
    </row>
    <row r="324" spans="6:9" x14ac:dyDescent="0.25">
      <c r="F324" s="17"/>
      <c r="I324" s="13"/>
    </row>
    <row r="325" spans="6:9" x14ac:dyDescent="0.25">
      <c r="F325" s="17"/>
      <c r="I325" s="13"/>
    </row>
    <row r="326" spans="6:9" x14ac:dyDescent="0.25">
      <c r="F326" s="17"/>
      <c r="I326" s="13"/>
    </row>
    <row r="327" spans="6:9" x14ac:dyDescent="0.25">
      <c r="F327" s="17"/>
      <c r="I327" s="13"/>
    </row>
    <row r="328" spans="6:9" x14ac:dyDescent="0.25">
      <c r="F328" s="17"/>
      <c r="I328" s="13"/>
    </row>
    <row r="329" spans="6:9" x14ac:dyDescent="0.25">
      <c r="F329" s="17"/>
      <c r="I329" s="13"/>
    </row>
    <row r="330" spans="6:9" x14ac:dyDescent="0.25">
      <c r="F330" s="17"/>
      <c r="I330" s="13"/>
    </row>
    <row r="331" spans="6:9" x14ac:dyDescent="0.25">
      <c r="I331" s="13"/>
    </row>
    <row r="332" spans="6:9" x14ac:dyDescent="0.25">
      <c r="I332" s="13"/>
    </row>
    <row r="333" spans="6:9" x14ac:dyDescent="0.25">
      <c r="I333" s="13"/>
    </row>
    <row r="334" spans="6:9" x14ac:dyDescent="0.25">
      <c r="I334" s="13"/>
    </row>
    <row r="335" spans="6:9" x14ac:dyDescent="0.25">
      <c r="I335" s="13"/>
    </row>
    <row r="336" spans="6:9" x14ac:dyDescent="0.25">
      <c r="I336" s="13"/>
    </row>
    <row r="337" spans="9:9" x14ac:dyDescent="0.25">
      <c r="I337" s="13"/>
    </row>
    <row r="338" spans="9:9" x14ac:dyDescent="0.25">
      <c r="I338" s="13"/>
    </row>
    <row r="339" spans="9:9" x14ac:dyDescent="0.25">
      <c r="I339" s="13"/>
    </row>
    <row r="340" spans="9:9" x14ac:dyDescent="0.25">
      <c r="I340" s="13"/>
    </row>
    <row r="341" spans="9:9" x14ac:dyDescent="0.25">
      <c r="I341" s="13"/>
    </row>
    <row r="342" spans="9:9" x14ac:dyDescent="0.25">
      <c r="I342" s="13"/>
    </row>
    <row r="343" spans="9:9" x14ac:dyDescent="0.25">
      <c r="I343" s="13"/>
    </row>
    <row r="344" spans="9:9" x14ac:dyDescent="0.25">
      <c r="I344" s="13"/>
    </row>
    <row r="345" spans="9:9" x14ac:dyDescent="0.25">
      <c r="I345" s="13"/>
    </row>
    <row r="346" spans="9:9" x14ac:dyDescent="0.25">
      <c r="I346" s="13"/>
    </row>
    <row r="347" spans="9:9" x14ac:dyDescent="0.25">
      <c r="I347" s="13"/>
    </row>
    <row r="348" spans="9:9" x14ac:dyDescent="0.25">
      <c r="I348" s="13"/>
    </row>
    <row r="349" spans="9:9" x14ac:dyDescent="0.25">
      <c r="I349" s="13"/>
    </row>
    <row r="350" spans="9:9" x14ac:dyDescent="0.25">
      <c r="I350" s="13"/>
    </row>
    <row r="351" spans="9:9" x14ac:dyDescent="0.25">
      <c r="I351" s="13"/>
    </row>
    <row r="352" spans="9:9" x14ac:dyDescent="0.25">
      <c r="I352" s="13"/>
    </row>
    <row r="353" spans="9:9" x14ac:dyDescent="0.25">
      <c r="I353" s="13"/>
    </row>
    <row r="354" spans="9:9" x14ac:dyDescent="0.25">
      <c r="I354" s="13"/>
    </row>
    <row r="355" spans="9:9" x14ac:dyDescent="0.25">
      <c r="I355" s="13"/>
    </row>
    <row r="356" spans="9:9" x14ac:dyDescent="0.25">
      <c r="I356" s="13"/>
    </row>
    <row r="357" spans="9:9" x14ac:dyDescent="0.25">
      <c r="I357" s="13"/>
    </row>
    <row r="358" spans="9:9" x14ac:dyDescent="0.25">
      <c r="I358" s="13"/>
    </row>
    <row r="359" spans="9:9" x14ac:dyDescent="0.25">
      <c r="I359" s="13"/>
    </row>
    <row r="360" spans="9:9" x14ac:dyDescent="0.25">
      <c r="I360" s="13"/>
    </row>
    <row r="361" spans="9:9" x14ac:dyDescent="0.25">
      <c r="I361" s="13"/>
    </row>
    <row r="362" spans="9:9" x14ac:dyDescent="0.25">
      <c r="I362" s="13"/>
    </row>
    <row r="363" spans="9:9" x14ac:dyDescent="0.25">
      <c r="I363" s="13"/>
    </row>
    <row r="364" spans="9:9" x14ac:dyDescent="0.25">
      <c r="I364" s="13"/>
    </row>
    <row r="365" spans="9:9" x14ac:dyDescent="0.25">
      <c r="I365" s="13"/>
    </row>
    <row r="366" spans="9:9" x14ac:dyDescent="0.25">
      <c r="I366" s="13"/>
    </row>
    <row r="367" spans="9:9" x14ac:dyDescent="0.25">
      <c r="I367" s="13"/>
    </row>
    <row r="368" spans="9:9" x14ac:dyDescent="0.25">
      <c r="I368" s="13"/>
    </row>
    <row r="369" spans="9:9" x14ac:dyDescent="0.25">
      <c r="I369" s="13"/>
    </row>
    <row r="370" spans="9:9" x14ac:dyDescent="0.25">
      <c r="I370" s="13"/>
    </row>
    <row r="371" spans="9:9" x14ac:dyDescent="0.25">
      <c r="I371" s="13"/>
    </row>
    <row r="372" spans="9:9" x14ac:dyDescent="0.25">
      <c r="I372" s="13"/>
    </row>
    <row r="373" spans="9:9" x14ac:dyDescent="0.25">
      <c r="I373" s="13"/>
    </row>
    <row r="374" spans="9:9" x14ac:dyDescent="0.25">
      <c r="I374" s="13"/>
    </row>
    <row r="375" spans="9:9" x14ac:dyDescent="0.25">
      <c r="I375" s="13"/>
    </row>
    <row r="376" spans="9:9" x14ac:dyDescent="0.25">
      <c r="I376" s="13"/>
    </row>
    <row r="377" spans="9:9" x14ac:dyDescent="0.25">
      <c r="I377" s="13"/>
    </row>
    <row r="378" spans="9:9" x14ac:dyDescent="0.25">
      <c r="I378" s="13"/>
    </row>
    <row r="379" spans="9:9" x14ac:dyDescent="0.25">
      <c r="I379" s="13"/>
    </row>
    <row r="380" spans="9:9" x14ac:dyDescent="0.25">
      <c r="I380" s="13"/>
    </row>
    <row r="381" spans="9:9" x14ac:dyDescent="0.25">
      <c r="I381" s="13"/>
    </row>
  </sheetData>
  <mergeCells count="4">
    <mergeCell ref="A7:D7"/>
    <mergeCell ref="A8:B8"/>
    <mergeCell ref="L10:M10"/>
    <mergeCell ref="L11:M11"/>
  </mergeCells>
  <dataValidations count="2">
    <dataValidation type="list" allowBlank="1" showInputMessage="1" showErrorMessage="1" sqref="H160:H220 D155 D71 D66 D26 D12 C119:D119 C10:C54 C147:C306 C139:D139 C59 C73 C69:C71 C65:C67 C56:C57 C62:C63 C87 C90 C116 C130 C145 C141 C100 I160:I381" xr:uid="{00000000-0002-0000-0100-000000000000}">
      <formula1>$P$2:$P$3</formula1>
    </dataValidation>
    <dataValidation type="list" allowBlank="1" showInputMessage="1" showErrorMessage="1" sqref="D10:D11 D156:D159 D140:D154 D120:D138 D72:D118 D67:D70 D27:D65 D13:D25" xr:uid="{00000000-0002-0000-0100-000001000000}">
      <formula1>$Q$2:$Q$4</formula1>
    </dataValidation>
  </dataValidations>
  <pageMargins left="0.75" right="0.75" top="1" bottom="1" header="0.5" footer="0.5"/>
  <pageSetup paperSize="9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66"/>
  <sheetViews>
    <sheetView showRuler="0" topLeftCell="A4" zoomScaleNormal="100" workbookViewId="0">
      <selection activeCell="O2" sqref="O2"/>
    </sheetView>
  </sheetViews>
  <sheetFormatPr defaultColWidth="12.42578125" defaultRowHeight="15.75" x14ac:dyDescent="0.25"/>
  <cols>
    <col min="1" max="1" width="12.42578125" style="2"/>
    <col min="2" max="2" width="12.42578125" style="91" bestFit="1" customWidth="1"/>
    <col min="3" max="3" width="22.5703125" style="94" customWidth="1"/>
    <col min="4" max="4" width="17.42578125" style="77" customWidth="1"/>
    <col min="5" max="5" width="2.5703125" style="2" customWidth="1"/>
    <col min="6" max="7" width="12.42578125" style="2"/>
    <col min="8" max="8" width="24" style="77" customWidth="1"/>
    <col min="9" max="9" width="9.5703125" style="77" customWidth="1"/>
    <col min="10" max="10" width="4.140625" style="2" customWidth="1"/>
    <col min="11" max="15" width="12.42578125" style="2"/>
    <col min="16" max="16" width="19.140625" style="2" customWidth="1"/>
    <col min="17" max="16384" width="12.42578125" style="2"/>
  </cols>
  <sheetData>
    <row r="1" spans="1:16" ht="26.25" x14ac:dyDescent="0.25">
      <c r="A1" s="1" t="s">
        <v>14</v>
      </c>
      <c r="C1" s="78"/>
    </row>
    <row r="2" spans="1:16" x14ac:dyDescent="0.25">
      <c r="A2" s="4" t="s">
        <v>0</v>
      </c>
      <c r="C2" s="78"/>
      <c r="K2" s="2" t="s">
        <v>13</v>
      </c>
      <c r="O2" s="93" t="s">
        <v>1</v>
      </c>
      <c r="P2" s="92" t="s">
        <v>63</v>
      </c>
    </row>
    <row r="3" spans="1:16" x14ac:dyDescent="0.25">
      <c r="A3" s="2" t="s">
        <v>2</v>
      </c>
      <c r="C3" s="78"/>
      <c r="O3" s="93" t="s">
        <v>3</v>
      </c>
      <c r="P3" s="93" t="s">
        <v>64</v>
      </c>
    </row>
    <row r="4" spans="1:16" x14ac:dyDescent="0.25">
      <c r="A4" s="2" t="s">
        <v>4</v>
      </c>
      <c r="C4" s="78"/>
      <c r="P4" s="77" t="s">
        <v>3</v>
      </c>
    </row>
    <row r="5" spans="1:16" x14ac:dyDescent="0.25">
      <c r="A5" s="4" t="s">
        <v>5</v>
      </c>
      <c r="C5" s="78"/>
      <c r="H5" s="96"/>
    </row>
    <row r="6" spans="1:16" x14ac:dyDescent="0.25">
      <c r="C6" s="78"/>
    </row>
    <row r="7" spans="1:16" ht="20.25" x14ac:dyDescent="0.3">
      <c r="A7" s="131" t="s">
        <v>6</v>
      </c>
      <c r="B7" s="131"/>
      <c r="C7" s="131"/>
      <c r="D7" s="131"/>
    </row>
    <row r="8" spans="1:16" x14ac:dyDescent="0.25">
      <c r="A8" s="132"/>
      <c r="B8" s="132"/>
      <c r="C8" s="6"/>
      <c r="D8" s="79"/>
    </row>
    <row r="9" spans="1:16" s="9" customFormat="1" ht="94.5" x14ac:dyDescent="0.25">
      <c r="A9" s="6" t="s">
        <v>7</v>
      </c>
      <c r="B9" s="6" t="s">
        <v>8</v>
      </c>
      <c r="C9" s="7" t="s">
        <v>9</v>
      </c>
      <c r="D9" s="8" t="s">
        <v>10</v>
      </c>
    </row>
    <row r="10" spans="1:16" ht="15.6" customHeight="1" x14ac:dyDescent="0.25">
      <c r="A10" s="138" t="s">
        <v>67</v>
      </c>
      <c r="B10" s="104">
        <v>0.29344907407407406</v>
      </c>
      <c r="C10" s="102" t="s">
        <v>3</v>
      </c>
      <c r="D10" s="37" t="s">
        <v>65</v>
      </c>
      <c r="E10" s="15"/>
      <c r="J10" s="15"/>
      <c r="K10" s="15"/>
      <c r="L10" s="128"/>
      <c r="M10" s="128"/>
    </row>
    <row r="11" spans="1:16" ht="20.100000000000001" customHeight="1" x14ac:dyDescent="0.25">
      <c r="A11" s="138"/>
      <c r="B11" s="104">
        <v>0.30390046296296297</v>
      </c>
      <c r="C11" s="105" t="s">
        <v>3</v>
      </c>
      <c r="D11" s="37" t="s">
        <v>65</v>
      </c>
      <c r="E11" s="15"/>
      <c r="J11" s="15"/>
      <c r="K11" s="15"/>
      <c r="L11" s="128"/>
      <c r="M11" s="128"/>
    </row>
    <row r="12" spans="1:16" x14ac:dyDescent="0.25">
      <c r="A12" s="138"/>
      <c r="B12" s="104">
        <v>0.30777777777777776</v>
      </c>
      <c r="C12" s="105" t="s">
        <v>1</v>
      </c>
      <c r="D12" s="37" t="s">
        <v>65</v>
      </c>
      <c r="E12" s="15"/>
      <c r="J12" s="15"/>
      <c r="K12" s="15"/>
      <c r="L12" s="19"/>
      <c r="M12" s="20"/>
    </row>
    <row r="13" spans="1:16" x14ac:dyDescent="0.25">
      <c r="A13" s="138"/>
      <c r="B13" s="104">
        <v>0.31690972222222219</v>
      </c>
      <c r="C13" s="102" t="s">
        <v>3</v>
      </c>
      <c r="D13" s="103" t="s">
        <v>65</v>
      </c>
      <c r="E13" s="15"/>
      <c r="J13" s="15"/>
      <c r="K13" s="15"/>
      <c r="L13" s="19"/>
      <c r="M13" s="20"/>
    </row>
    <row r="14" spans="1:16" x14ac:dyDescent="0.25">
      <c r="A14" s="138"/>
      <c r="B14" s="104">
        <v>0.31776620370370373</v>
      </c>
      <c r="C14" s="102" t="s">
        <v>3</v>
      </c>
      <c r="D14" s="37" t="s">
        <v>64</v>
      </c>
      <c r="E14" s="15"/>
      <c r="J14" s="15"/>
      <c r="K14" s="15"/>
      <c r="L14" s="21"/>
      <c r="M14" s="21"/>
    </row>
    <row r="15" spans="1:16" x14ac:dyDescent="0.25">
      <c r="A15" s="138"/>
      <c r="B15" s="104">
        <v>0.31851851851851848</v>
      </c>
      <c r="C15" s="102" t="s">
        <v>3</v>
      </c>
      <c r="D15" s="103" t="s">
        <v>65</v>
      </c>
      <c r="E15" s="15"/>
      <c r="J15" s="15"/>
      <c r="K15" s="15"/>
      <c r="L15" s="21"/>
      <c r="M15" s="21"/>
    </row>
    <row r="16" spans="1:16" x14ac:dyDescent="0.25">
      <c r="A16" s="138"/>
      <c r="B16" s="104">
        <v>0.3198611111111111</v>
      </c>
      <c r="C16" s="102" t="s">
        <v>3</v>
      </c>
      <c r="D16" s="103" t="s">
        <v>65</v>
      </c>
      <c r="E16" s="15"/>
      <c r="J16" s="15"/>
      <c r="K16" s="15"/>
      <c r="L16" s="22"/>
      <c r="M16" s="23"/>
    </row>
    <row r="17" spans="1:13" x14ac:dyDescent="0.25">
      <c r="A17" s="138"/>
      <c r="B17" s="104">
        <v>0.32123842592592594</v>
      </c>
      <c r="C17" s="102" t="s">
        <v>3</v>
      </c>
      <c r="D17" s="103" t="s">
        <v>65</v>
      </c>
      <c r="E17" s="15"/>
      <c r="J17" s="15"/>
      <c r="K17" s="15"/>
      <c r="L17" s="22"/>
      <c r="M17" s="23"/>
    </row>
    <row r="18" spans="1:13" x14ac:dyDescent="0.25">
      <c r="A18" s="138"/>
      <c r="B18" s="104">
        <v>0.32233796296296297</v>
      </c>
      <c r="C18" s="102" t="s">
        <v>3</v>
      </c>
      <c r="D18" s="103" t="s">
        <v>65</v>
      </c>
      <c r="E18" s="15"/>
      <c r="J18" s="15"/>
      <c r="K18" s="15"/>
    </row>
    <row r="19" spans="1:13" x14ac:dyDescent="0.25">
      <c r="A19" s="138"/>
      <c r="B19" s="104">
        <v>0.32329861111111108</v>
      </c>
      <c r="C19" s="102" t="s">
        <v>3</v>
      </c>
      <c r="D19" s="103" t="s">
        <v>65</v>
      </c>
      <c r="E19" s="15"/>
      <c r="J19" s="15"/>
      <c r="K19" s="15"/>
    </row>
    <row r="20" spans="1:13" x14ac:dyDescent="0.25">
      <c r="A20" s="138"/>
      <c r="B20" s="104">
        <v>0.32530092592592591</v>
      </c>
      <c r="C20" s="102" t="s">
        <v>1</v>
      </c>
      <c r="D20" s="103" t="s">
        <v>65</v>
      </c>
      <c r="E20" s="15"/>
      <c r="J20" s="15"/>
      <c r="K20" s="15"/>
    </row>
    <row r="21" spans="1:13" x14ac:dyDescent="0.25">
      <c r="A21" s="138"/>
      <c r="B21" s="104">
        <v>0.33664351851851854</v>
      </c>
      <c r="C21" s="102" t="s">
        <v>1</v>
      </c>
      <c r="D21" s="103" t="s">
        <v>65</v>
      </c>
      <c r="E21" s="15"/>
      <c r="H21" s="91"/>
      <c r="I21" s="91"/>
      <c r="J21" s="15"/>
      <c r="K21" s="15"/>
    </row>
    <row r="22" spans="1:13" x14ac:dyDescent="0.25">
      <c r="A22" s="138"/>
      <c r="B22" s="104">
        <v>0.33704861111111112</v>
      </c>
      <c r="C22" s="102" t="s">
        <v>1</v>
      </c>
      <c r="D22" s="103" t="s">
        <v>65</v>
      </c>
      <c r="E22" s="15"/>
      <c r="J22" s="15"/>
      <c r="K22" s="15"/>
    </row>
    <row r="23" spans="1:13" x14ac:dyDescent="0.25">
      <c r="A23" s="138"/>
      <c r="B23" s="104">
        <v>0.33751157407407412</v>
      </c>
      <c r="C23" s="102" t="s">
        <v>3</v>
      </c>
      <c r="D23" s="103" t="s">
        <v>65</v>
      </c>
      <c r="E23" s="15"/>
      <c r="J23" s="15"/>
      <c r="K23" s="15"/>
    </row>
    <row r="24" spans="1:13" x14ac:dyDescent="0.25">
      <c r="A24" s="138"/>
      <c r="B24" s="104">
        <v>0.33862268518518518</v>
      </c>
      <c r="C24" s="102" t="s">
        <v>1</v>
      </c>
      <c r="D24" s="103" t="s">
        <v>65</v>
      </c>
      <c r="E24" s="15"/>
      <c r="J24" s="15"/>
      <c r="K24" s="15"/>
    </row>
    <row r="25" spans="1:13" x14ac:dyDescent="0.25">
      <c r="A25" s="138"/>
      <c r="B25" s="104">
        <v>0.34535879629629629</v>
      </c>
      <c r="C25" s="102" t="s">
        <v>3</v>
      </c>
      <c r="D25" s="37" t="s">
        <v>64</v>
      </c>
    </row>
    <row r="26" spans="1:13" x14ac:dyDescent="0.25">
      <c r="A26" s="138"/>
      <c r="B26" s="104">
        <v>0.34605324074074079</v>
      </c>
      <c r="C26" s="102" t="s">
        <v>1</v>
      </c>
      <c r="D26" s="103" t="s">
        <v>65</v>
      </c>
    </row>
    <row r="27" spans="1:13" x14ac:dyDescent="0.25">
      <c r="A27" s="138"/>
      <c r="B27" s="104">
        <v>0.34646990740740741</v>
      </c>
      <c r="C27" s="102" t="s">
        <v>3</v>
      </c>
      <c r="D27" s="103" t="s">
        <v>65</v>
      </c>
    </row>
    <row r="28" spans="1:13" x14ac:dyDescent="0.25">
      <c r="A28" s="138"/>
      <c r="B28" s="104">
        <v>0.34756944444444443</v>
      </c>
      <c r="C28" s="102" t="s">
        <v>3</v>
      </c>
      <c r="D28" s="103" t="s">
        <v>65</v>
      </c>
    </row>
    <row r="29" spans="1:13" x14ac:dyDescent="0.25">
      <c r="A29" s="138"/>
      <c r="B29" s="104">
        <v>0.34883101851851855</v>
      </c>
      <c r="C29" s="102" t="s">
        <v>3</v>
      </c>
      <c r="D29" s="106" t="s">
        <v>3</v>
      </c>
    </row>
    <row r="30" spans="1:13" x14ac:dyDescent="0.25">
      <c r="A30" s="138"/>
      <c r="B30" s="104">
        <v>0.34943287037037035</v>
      </c>
      <c r="C30" s="102" t="s">
        <v>1</v>
      </c>
      <c r="D30" s="106" t="s">
        <v>3</v>
      </c>
      <c r="H30" s="91"/>
      <c r="I30" s="91"/>
    </row>
    <row r="31" spans="1:13" x14ac:dyDescent="0.25">
      <c r="A31" s="138"/>
      <c r="B31" s="104">
        <v>0.35055555555555556</v>
      </c>
      <c r="C31" s="102" t="s">
        <v>1</v>
      </c>
      <c r="D31" s="106" t="s">
        <v>65</v>
      </c>
    </row>
    <row r="32" spans="1:13" x14ac:dyDescent="0.25">
      <c r="A32" s="138"/>
      <c r="B32" s="104">
        <v>0.35273148148148148</v>
      </c>
      <c r="C32" s="102" t="s">
        <v>3</v>
      </c>
      <c r="D32" s="106" t="s">
        <v>65</v>
      </c>
    </row>
    <row r="33" spans="1:4" x14ac:dyDescent="0.25">
      <c r="A33" s="138"/>
      <c r="B33" s="104">
        <v>0.35334490740740737</v>
      </c>
      <c r="C33" s="102" t="s">
        <v>3</v>
      </c>
      <c r="D33" s="106" t="s">
        <v>65</v>
      </c>
    </row>
    <row r="34" spans="1:4" x14ac:dyDescent="0.25">
      <c r="A34" s="138"/>
      <c r="B34" s="104">
        <v>0.35440972222222222</v>
      </c>
      <c r="C34" s="102" t="s">
        <v>1</v>
      </c>
      <c r="D34" s="106" t="s">
        <v>65</v>
      </c>
    </row>
    <row r="35" spans="1:4" x14ac:dyDescent="0.25">
      <c r="A35" s="138"/>
      <c r="B35" s="104">
        <v>0.35540509259259262</v>
      </c>
      <c r="C35" s="102" t="s">
        <v>3</v>
      </c>
      <c r="D35" s="106" t="s">
        <v>65</v>
      </c>
    </row>
    <row r="36" spans="1:4" x14ac:dyDescent="0.25">
      <c r="A36" s="138"/>
      <c r="B36" s="104">
        <v>0.35708333333333336</v>
      </c>
      <c r="C36" s="102" t="s">
        <v>1</v>
      </c>
      <c r="D36" s="106" t="s">
        <v>65</v>
      </c>
    </row>
    <row r="37" spans="1:4" x14ac:dyDescent="0.25">
      <c r="A37" s="138"/>
      <c r="B37" s="104">
        <v>0.36192129629629632</v>
      </c>
      <c r="C37" s="102" t="s">
        <v>3</v>
      </c>
      <c r="D37" s="106" t="s">
        <v>64</v>
      </c>
    </row>
    <row r="38" spans="1:4" x14ac:dyDescent="0.25">
      <c r="A38" s="138"/>
      <c r="B38" s="104">
        <v>0.36488425925925921</v>
      </c>
      <c r="C38" s="102" t="s">
        <v>1</v>
      </c>
      <c r="D38" s="103" t="s">
        <v>65</v>
      </c>
    </row>
    <row r="39" spans="1:4" x14ac:dyDescent="0.25">
      <c r="A39" s="138"/>
      <c r="B39" s="104">
        <v>0.36671296296296302</v>
      </c>
      <c r="C39" s="102" t="s">
        <v>1</v>
      </c>
      <c r="D39" s="103" t="s">
        <v>65</v>
      </c>
    </row>
    <row r="40" spans="1:4" x14ac:dyDescent="0.25">
      <c r="A40" s="138"/>
      <c r="B40" s="104">
        <v>0.36809027777777775</v>
      </c>
      <c r="C40" s="102" t="s">
        <v>3</v>
      </c>
      <c r="D40" s="103" t="s">
        <v>64</v>
      </c>
    </row>
    <row r="41" spans="1:4" x14ac:dyDescent="0.25">
      <c r="A41" s="138"/>
      <c r="B41" s="104">
        <v>0.38045138888888891</v>
      </c>
      <c r="C41" s="102" t="s">
        <v>1</v>
      </c>
      <c r="D41" s="103" t="s">
        <v>64</v>
      </c>
    </row>
    <row r="42" spans="1:4" x14ac:dyDescent="0.25">
      <c r="A42" s="138"/>
      <c r="B42" s="104">
        <v>0.38090277777777781</v>
      </c>
      <c r="C42" s="102" t="s">
        <v>3</v>
      </c>
      <c r="D42" s="103" t="s">
        <v>64</v>
      </c>
    </row>
    <row r="43" spans="1:4" x14ac:dyDescent="0.25">
      <c r="A43" s="138"/>
      <c r="B43" s="104">
        <v>0.3821180555555555</v>
      </c>
      <c r="C43" s="102" t="s">
        <v>3</v>
      </c>
      <c r="D43" s="106" t="s">
        <v>64</v>
      </c>
    </row>
    <row r="44" spans="1:4" x14ac:dyDescent="0.25">
      <c r="A44" s="138"/>
      <c r="B44" s="104">
        <v>0.38300925925925927</v>
      </c>
      <c r="C44" s="102" t="s">
        <v>3</v>
      </c>
      <c r="D44" s="106" t="s">
        <v>65</v>
      </c>
    </row>
    <row r="45" spans="1:4" x14ac:dyDescent="0.25">
      <c r="A45" s="138"/>
      <c r="B45" s="104">
        <v>0.38442129629629629</v>
      </c>
      <c r="C45" s="102" t="s">
        <v>1</v>
      </c>
      <c r="D45" s="106" t="s">
        <v>65</v>
      </c>
    </row>
    <row r="46" spans="1:4" x14ac:dyDescent="0.25">
      <c r="A46" s="138"/>
      <c r="B46" s="104">
        <v>0.39777777777777779</v>
      </c>
      <c r="C46" s="102" t="s">
        <v>1</v>
      </c>
      <c r="D46" s="106" t="s">
        <v>65</v>
      </c>
    </row>
    <row r="47" spans="1:4" x14ac:dyDescent="0.25">
      <c r="A47" s="138"/>
      <c r="B47" s="107">
        <v>0.42025462962962962</v>
      </c>
      <c r="C47" s="102" t="s">
        <v>66</v>
      </c>
      <c r="D47" s="37" t="s">
        <v>64</v>
      </c>
    </row>
    <row r="48" spans="1:4" x14ac:dyDescent="0.25">
      <c r="A48" s="138"/>
      <c r="B48" s="107">
        <v>0.42527777777777781</v>
      </c>
      <c r="C48" s="105" t="s">
        <v>1</v>
      </c>
      <c r="D48" s="37" t="s">
        <v>65</v>
      </c>
    </row>
    <row r="49" spans="1:4" x14ac:dyDescent="0.25">
      <c r="A49" s="138"/>
      <c r="B49" s="107">
        <v>0.42738425925925921</v>
      </c>
      <c r="C49" s="105" t="s">
        <v>3</v>
      </c>
      <c r="D49" s="37" t="s">
        <v>64</v>
      </c>
    </row>
    <row r="50" spans="1:4" x14ac:dyDescent="0.25">
      <c r="A50" s="138"/>
      <c r="B50" s="107">
        <v>0.44207175925925929</v>
      </c>
      <c r="C50" s="105" t="s">
        <v>1</v>
      </c>
      <c r="D50" s="37" t="s">
        <v>65</v>
      </c>
    </row>
    <row r="51" spans="1:4" x14ac:dyDescent="0.25">
      <c r="A51" s="138"/>
      <c r="B51" s="107">
        <v>0.44795138888888886</v>
      </c>
      <c r="C51" s="105" t="s">
        <v>3</v>
      </c>
      <c r="D51" s="37" t="s">
        <v>65</v>
      </c>
    </row>
    <row r="52" spans="1:4" x14ac:dyDescent="0.25">
      <c r="A52" s="138"/>
      <c r="B52" s="107">
        <v>0.45636574074074071</v>
      </c>
      <c r="C52" s="105" t="s">
        <v>3</v>
      </c>
      <c r="D52" s="37" t="s">
        <v>65</v>
      </c>
    </row>
    <row r="53" spans="1:4" x14ac:dyDescent="0.25">
      <c r="A53" s="138"/>
      <c r="B53" s="107">
        <v>0.45710648148148153</v>
      </c>
      <c r="C53" s="105" t="s">
        <v>3</v>
      </c>
      <c r="D53" s="37" t="s">
        <v>65</v>
      </c>
    </row>
    <row r="54" spans="1:4" x14ac:dyDescent="0.25">
      <c r="A54" s="138"/>
      <c r="B54" s="107">
        <v>0.45806712962962964</v>
      </c>
      <c r="C54" s="105" t="s">
        <v>3</v>
      </c>
      <c r="D54" s="37" t="s">
        <v>65</v>
      </c>
    </row>
    <row r="55" spans="1:4" x14ac:dyDescent="0.25">
      <c r="A55" s="138"/>
      <c r="B55" s="107">
        <v>0.59296296296296302</v>
      </c>
      <c r="C55" s="102" t="s">
        <v>3</v>
      </c>
      <c r="D55" s="103" t="s">
        <v>64</v>
      </c>
    </row>
    <row r="56" spans="1:4" x14ac:dyDescent="0.25">
      <c r="A56" s="138"/>
      <c r="B56" s="107">
        <v>0.60657407407407404</v>
      </c>
      <c r="C56" s="102" t="s">
        <v>3</v>
      </c>
      <c r="D56" s="103" t="s">
        <v>64</v>
      </c>
    </row>
    <row r="57" spans="1:4" x14ac:dyDescent="0.25">
      <c r="A57" s="138"/>
      <c r="B57" s="107">
        <v>0.60736111111111113</v>
      </c>
      <c r="C57" s="102" t="s">
        <v>3</v>
      </c>
      <c r="D57" s="103" t="s">
        <v>3</v>
      </c>
    </row>
    <row r="58" spans="1:4" x14ac:dyDescent="0.25">
      <c r="A58" s="138"/>
      <c r="B58" s="107">
        <v>0.60886574074074074</v>
      </c>
      <c r="C58" s="108" t="s">
        <v>3</v>
      </c>
      <c r="D58" s="103" t="s">
        <v>65</v>
      </c>
    </row>
    <row r="59" spans="1:4" x14ac:dyDescent="0.25">
      <c r="A59" s="138"/>
      <c r="B59" s="107">
        <v>0.60962962962962963</v>
      </c>
      <c r="C59" s="102" t="s">
        <v>3</v>
      </c>
      <c r="D59" s="103" t="s">
        <v>65</v>
      </c>
    </row>
    <row r="60" spans="1:4" x14ac:dyDescent="0.25">
      <c r="A60" s="138"/>
      <c r="B60" s="107">
        <v>0.61064814814814816</v>
      </c>
      <c r="C60" s="108" t="s">
        <v>1</v>
      </c>
      <c r="D60" s="103" t="s">
        <v>64</v>
      </c>
    </row>
    <row r="61" spans="1:4" x14ac:dyDescent="0.25">
      <c r="A61" s="138"/>
      <c r="B61" s="107">
        <v>0.61152777777777778</v>
      </c>
      <c r="C61" s="108" t="s">
        <v>1</v>
      </c>
      <c r="D61" s="109" t="s">
        <v>64</v>
      </c>
    </row>
    <row r="62" spans="1:4" x14ac:dyDescent="0.25">
      <c r="A62" s="138"/>
      <c r="B62" s="107">
        <v>0.61215277777777777</v>
      </c>
      <c r="C62" s="108" t="s">
        <v>3</v>
      </c>
      <c r="D62" s="109" t="s">
        <v>65</v>
      </c>
    </row>
    <row r="63" spans="1:4" x14ac:dyDescent="0.25">
      <c r="A63" s="138"/>
      <c r="B63" s="107">
        <v>0.63704861111111111</v>
      </c>
      <c r="C63" s="108" t="s">
        <v>3</v>
      </c>
      <c r="D63" s="109" t="s">
        <v>65</v>
      </c>
    </row>
    <row r="64" spans="1:4" x14ac:dyDescent="0.25">
      <c r="A64" s="138"/>
      <c r="B64" s="107">
        <v>0.63795138888888892</v>
      </c>
      <c r="C64" s="108" t="s">
        <v>3</v>
      </c>
      <c r="D64" s="109" t="s">
        <v>3</v>
      </c>
    </row>
    <row r="65" spans="1:4" x14ac:dyDescent="0.25">
      <c r="A65" s="138"/>
      <c r="B65" s="107">
        <v>0.63876157407407408</v>
      </c>
      <c r="C65" s="108" t="s">
        <v>3</v>
      </c>
      <c r="D65" s="109" t="s">
        <v>65</v>
      </c>
    </row>
    <row r="66" spans="1:4" x14ac:dyDescent="0.25">
      <c r="A66" s="138"/>
      <c r="B66" s="107">
        <v>0.64083333333333337</v>
      </c>
      <c r="C66" s="108" t="s">
        <v>1</v>
      </c>
      <c r="D66" s="109" t="s">
        <v>64</v>
      </c>
    </row>
    <row r="67" spans="1:4" x14ac:dyDescent="0.25">
      <c r="A67" s="138"/>
      <c r="B67" s="107">
        <v>0.64202546296296303</v>
      </c>
      <c r="C67" s="108" t="s">
        <v>1</v>
      </c>
      <c r="D67" s="109" t="s">
        <v>65</v>
      </c>
    </row>
    <row r="68" spans="1:4" x14ac:dyDescent="0.25">
      <c r="A68" s="138"/>
      <c r="B68" s="107">
        <v>0.71702546296296299</v>
      </c>
      <c r="C68" s="108" t="s">
        <v>1</v>
      </c>
      <c r="D68" s="109" t="s">
        <v>65</v>
      </c>
    </row>
    <row r="69" spans="1:4" x14ac:dyDescent="0.25">
      <c r="A69" s="138"/>
      <c r="B69" s="107">
        <v>0.72197916666666673</v>
      </c>
      <c r="C69" s="108" t="s">
        <v>1</v>
      </c>
      <c r="D69" s="109" t="s">
        <v>64</v>
      </c>
    </row>
    <row r="70" spans="1:4" x14ac:dyDescent="0.25">
      <c r="A70" s="138"/>
      <c r="B70" s="107">
        <v>0.72222222222222221</v>
      </c>
      <c r="C70" s="108" t="s">
        <v>3</v>
      </c>
      <c r="D70" s="109" t="s">
        <v>64</v>
      </c>
    </row>
    <row r="71" spans="1:4" x14ac:dyDescent="0.25">
      <c r="A71" s="138"/>
      <c r="B71" s="107">
        <v>0.73651620370370363</v>
      </c>
      <c r="C71" s="108" t="s">
        <v>1</v>
      </c>
      <c r="D71" s="109" t="s">
        <v>64</v>
      </c>
    </row>
    <row r="72" spans="1:4" ht="16.5" thickBot="1" x14ac:dyDescent="0.3">
      <c r="A72" s="139"/>
      <c r="B72" s="110">
        <v>0.75892361111111117</v>
      </c>
      <c r="C72" s="111" t="s">
        <v>3</v>
      </c>
      <c r="D72" s="112" t="s">
        <v>64</v>
      </c>
    </row>
    <row r="73" spans="1:4" x14ac:dyDescent="0.25">
      <c r="A73" s="133" t="s">
        <v>68</v>
      </c>
      <c r="B73" s="113">
        <v>0.29344907407407406</v>
      </c>
      <c r="C73" s="114" t="s">
        <v>3</v>
      </c>
      <c r="D73" s="115" t="s">
        <v>65</v>
      </c>
    </row>
    <row r="74" spans="1:4" x14ac:dyDescent="0.25">
      <c r="A74" s="134"/>
      <c r="B74" s="107">
        <v>0.30387731481481478</v>
      </c>
      <c r="C74" s="108" t="s">
        <v>3</v>
      </c>
      <c r="D74" s="109" t="s">
        <v>65</v>
      </c>
    </row>
    <row r="75" spans="1:4" x14ac:dyDescent="0.25">
      <c r="A75" s="134"/>
      <c r="B75" s="107">
        <v>0.30656250000000002</v>
      </c>
      <c r="C75" s="108" t="s">
        <v>3</v>
      </c>
      <c r="D75" s="109" t="s">
        <v>65</v>
      </c>
    </row>
    <row r="76" spans="1:4" x14ac:dyDescent="0.25">
      <c r="A76" s="134"/>
      <c r="B76" s="107">
        <v>0.30777777777777776</v>
      </c>
      <c r="C76" s="108" t="s">
        <v>3</v>
      </c>
      <c r="D76" s="109" t="s">
        <v>65</v>
      </c>
    </row>
    <row r="77" spans="1:4" x14ac:dyDescent="0.25">
      <c r="A77" s="134"/>
      <c r="B77" s="107">
        <v>0.31692129629629628</v>
      </c>
      <c r="C77" s="108" t="s">
        <v>3</v>
      </c>
      <c r="D77" s="109" t="s">
        <v>65</v>
      </c>
    </row>
    <row r="78" spans="1:4" x14ac:dyDescent="0.25">
      <c r="A78" s="134"/>
      <c r="B78" s="107">
        <v>0.31853009259259263</v>
      </c>
      <c r="C78" s="108" t="s">
        <v>3</v>
      </c>
      <c r="D78" s="109" t="s">
        <v>65</v>
      </c>
    </row>
    <row r="79" spans="1:4" x14ac:dyDescent="0.25">
      <c r="A79" s="134"/>
      <c r="B79" s="107">
        <v>0.3198611111111111</v>
      </c>
      <c r="C79" s="108" t="s">
        <v>3</v>
      </c>
      <c r="D79" s="109" t="s">
        <v>65</v>
      </c>
    </row>
    <row r="80" spans="1:4" x14ac:dyDescent="0.25">
      <c r="A80" s="134"/>
      <c r="B80" s="107">
        <v>0.32126157407407407</v>
      </c>
      <c r="C80" s="108" t="s">
        <v>1</v>
      </c>
      <c r="D80" s="109" t="s">
        <v>65</v>
      </c>
    </row>
    <row r="81" spans="1:4" x14ac:dyDescent="0.25">
      <c r="A81" s="134"/>
      <c r="B81" s="107">
        <v>0.32233796296296297</v>
      </c>
      <c r="C81" s="108" t="s">
        <v>3</v>
      </c>
      <c r="D81" s="109" t="s">
        <v>65</v>
      </c>
    </row>
    <row r="82" spans="1:4" x14ac:dyDescent="0.25">
      <c r="A82" s="134"/>
      <c r="B82" s="107">
        <v>0.32328703703703704</v>
      </c>
      <c r="C82" s="108" t="s">
        <v>3</v>
      </c>
      <c r="D82" s="109" t="s">
        <v>65</v>
      </c>
    </row>
    <row r="83" spans="1:4" x14ac:dyDescent="0.25">
      <c r="A83" s="134"/>
      <c r="B83" s="107">
        <v>0.3253125</v>
      </c>
      <c r="C83" s="108" t="s">
        <v>3</v>
      </c>
      <c r="D83" s="109" t="s">
        <v>65</v>
      </c>
    </row>
    <row r="84" spans="1:4" x14ac:dyDescent="0.25">
      <c r="A84" s="134"/>
      <c r="B84" s="107">
        <v>0.33703703703703702</v>
      </c>
      <c r="C84" s="108" t="s">
        <v>1</v>
      </c>
      <c r="D84" s="109" t="s">
        <v>65</v>
      </c>
    </row>
    <row r="85" spans="1:4" x14ac:dyDescent="0.25">
      <c r="A85" s="134"/>
      <c r="B85" s="107">
        <v>0.33749999999999997</v>
      </c>
      <c r="C85" s="108" t="s">
        <v>3</v>
      </c>
      <c r="D85" s="109" t="s">
        <v>65</v>
      </c>
    </row>
    <row r="86" spans="1:4" x14ac:dyDescent="0.25">
      <c r="A86" s="134"/>
      <c r="B86" s="107">
        <v>0.33807870370370369</v>
      </c>
      <c r="C86" s="108" t="s">
        <v>1</v>
      </c>
      <c r="D86" s="109" t="s">
        <v>64</v>
      </c>
    </row>
    <row r="87" spans="1:4" x14ac:dyDescent="0.25">
      <c r="A87" s="134"/>
      <c r="B87" s="107">
        <v>0.33863425925925927</v>
      </c>
      <c r="C87" s="102" t="s">
        <v>1</v>
      </c>
      <c r="D87" s="109" t="s">
        <v>64</v>
      </c>
    </row>
    <row r="88" spans="1:4" x14ac:dyDescent="0.25">
      <c r="A88" s="134"/>
      <c r="B88" s="107">
        <v>0.33917824074074071</v>
      </c>
      <c r="C88" s="108" t="s">
        <v>3</v>
      </c>
      <c r="D88" s="109" t="s">
        <v>65</v>
      </c>
    </row>
    <row r="89" spans="1:4" x14ac:dyDescent="0.25">
      <c r="A89" s="134"/>
      <c r="B89" s="107">
        <v>0.34424768518518517</v>
      </c>
      <c r="C89" s="108" t="s">
        <v>3</v>
      </c>
      <c r="D89" s="109" t="s">
        <v>64</v>
      </c>
    </row>
    <row r="90" spans="1:4" x14ac:dyDescent="0.25">
      <c r="A90" s="134"/>
      <c r="B90" s="107">
        <v>0.34533564814814816</v>
      </c>
      <c r="C90" s="108" t="s">
        <v>3</v>
      </c>
      <c r="D90" s="109" t="s">
        <v>64</v>
      </c>
    </row>
    <row r="91" spans="1:4" x14ac:dyDescent="0.25">
      <c r="A91" s="134"/>
      <c r="B91" s="107">
        <v>0.34606481481481483</v>
      </c>
      <c r="C91" s="108" t="s">
        <v>1</v>
      </c>
      <c r="D91" s="109" t="s">
        <v>65</v>
      </c>
    </row>
    <row r="92" spans="1:4" x14ac:dyDescent="0.25">
      <c r="A92" s="134"/>
      <c r="B92" s="107">
        <v>0.34755787037037034</v>
      </c>
      <c r="C92" s="108" t="s">
        <v>3</v>
      </c>
      <c r="D92" s="109" t="s">
        <v>65</v>
      </c>
    </row>
    <row r="93" spans="1:4" x14ac:dyDescent="0.25">
      <c r="A93" s="134"/>
      <c r="B93" s="107">
        <v>0.3488194444444444</v>
      </c>
      <c r="C93" s="108" t="s">
        <v>3</v>
      </c>
      <c r="D93" s="109" t="s">
        <v>3</v>
      </c>
    </row>
    <row r="94" spans="1:4" x14ac:dyDescent="0.25">
      <c r="A94" s="134"/>
      <c r="B94" s="107">
        <v>0.35055555555555556</v>
      </c>
      <c r="C94" s="108" t="s">
        <v>1</v>
      </c>
      <c r="D94" s="109" t="s">
        <v>65</v>
      </c>
    </row>
    <row r="95" spans="1:4" x14ac:dyDescent="0.25">
      <c r="A95" s="134"/>
      <c r="B95" s="107">
        <v>0.35151620370370368</v>
      </c>
      <c r="C95" s="108" t="s">
        <v>1</v>
      </c>
      <c r="D95" s="109" t="s">
        <v>64</v>
      </c>
    </row>
    <row r="96" spans="1:4" x14ac:dyDescent="0.25">
      <c r="A96" s="134"/>
      <c r="B96" s="107">
        <v>0.35273148148148148</v>
      </c>
      <c r="C96" s="108" t="s">
        <v>3</v>
      </c>
      <c r="D96" s="109" t="s">
        <v>65</v>
      </c>
    </row>
    <row r="97" spans="1:11" x14ac:dyDescent="0.25">
      <c r="A97" s="134"/>
      <c r="B97" s="107">
        <v>0.35438657407407409</v>
      </c>
      <c r="C97" s="108" t="s">
        <v>1</v>
      </c>
      <c r="D97" s="109" t="s">
        <v>65</v>
      </c>
    </row>
    <row r="98" spans="1:11" x14ac:dyDescent="0.25">
      <c r="A98" s="134"/>
      <c r="B98" s="107">
        <v>0.35540509259259262</v>
      </c>
      <c r="C98" s="108" t="s">
        <v>3</v>
      </c>
      <c r="D98" s="109" t="s">
        <v>65</v>
      </c>
    </row>
    <row r="99" spans="1:11" x14ac:dyDescent="0.25">
      <c r="A99" s="134"/>
      <c r="B99" s="107">
        <v>0.35707175925925921</v>
      </c>
      <c r="C99" s="108" t="s">
        <v>1</v>
      </c>
      <c r="D99" s="109" t="s">
        <v>65</v>
      </c>
    </row>
    <row r="100" spans="1:11" x14ac:dyDescent="0.25">
      <c r="A100" s="134"/>
      <c r="B100" s="107">
        <v>0.35827546296296298</v>
      </c>
      <c r="C100" s="108" t="s">
        <v>1</v>
      </c>
      <c r="D100" s="109" t="s">
        <v>65</v>
      </c>
    </row>
    <row r="101" spans="1:11" x14ac:dyDescent="0.25">
      <c r="A101" s="134"/>
      <c r="B101" s="107">
        <v>0.36075231481481485</v>
      </c>
      <c r="C101" s="108" t="s">
        <v>3</v>
      </c>
      <c r="D101" s="109" t="s">
        <v>64</v>
      </c>
    </row>
    <row r="102" spans="1:11" x14ac:dyDescent="0.25">
      <c r="A102" s="134"/>
      <c r="B102" s="107">
        <v>0.36194444444444446</v>
      </c>
      <c r="C102" s="108" t="s">
        <v>3</v>
      </c>
      <c r="D102" s="109" t="s">
        <v>64</v>
      </c>
    </row>
    <row r="103" spans="1:11" x14ac:dyDescent="0.25">
      <c r="A103" s="134"/>
      <c r="B103" s="107">
        <v>0.36488425925925921</v>
      </c>
      <c r="C103" s="102" t="s">
        <v>1</v>
      </c>
      <c r="D103" s="109" t="s">
        <v>65</v>
      </c>
    </row>
    <row r="104" spans="1:11" x14ac:dyDescent="0.25">
      <c r="A104" s="134"/>
      <c r="B104" s="107">
        <v>0.38090277777777781</v>
      </c>
      <c r="C104" s="108" t="s">
        <v>3</v>
      </c>
      <c r="D104" s="109" t="s">
        <v>64</v>
      </c>
    </row>
    <row r="105" spans="1:11" x14ac:dyDescent="0.25">
      <c r="A105" s="134"/>
      <c r="B105" s="107">
        <v>0.3815972222222222</v>
      </c>
      <c r="C105" s="108" t="s">
        <v>1</v>
      </c>
      <c r="D105" s="109" t="s">
        <v>64</v>
      </c>
    </row>
    <row r="106" spans="1:11" x14ac:dyDescent="0.25">
      <c r="A106" s="134"/>
      <c r="B106" s="107">
        <v>0.38300925925925927</v>
      </c>
      <c r="C106" s="102" t="s">
        <v>3</v>
      </c>
      <c r="D106" s="103" t="s">
        <v>65</v>
      </c>
      <c r="E106" s="15"/>
      <c r="J106" s="15"/>
      <c r="K106" s="15"/>
    </row>
    <row r="107" spans="1:11" x14ac:dyDescent="0.25">
      <c r="A107" s="134"/>
      <c r="B107" s="107">
        <v>0.38442129629629629</v>
      </c>
      <c r="C107" s="108" t="s">
        <v>1</v>
      </c>
      <c r="D107" s="109" t="s">
        <v>65</v>
      </c>
      <c r="E107" s="15"/>
      <c r="J107" s="15"/>
      <c r="K107" s="15"/>
    </row>
    <row r="108" spans="1:11" x14ac:dyDescent="0.25">
      <c r="A108" s="134"/>
      <c r="B108" s="107">
        <v>0.42738425925925921</v>
      </c>
      <c r="C108" s="108" t="s">
        <v>3</v>
      </c>
      <c r="D108" s="109" t="s">
        <v>64</v>
      </c>
      <c r="E108" s="15"/>
      <c r="J108" s="15"/>
      <c r="K108" s="15"/>
    </row>
    <row r="109" spans="1:11" x14ac:dyDescent="0.25">
      <c r="A109" s="134"/>
      <c r="B109" s="107">
        <v>0.42825231481481479</v>
      </c>
      <c r="C109" s="108" t="s">
        <v>3</v>
      </c>
      <c r="D109" s="109" t="s">
        <v>64</v>
      </c>
      <c r="E109" s="15"/>
      <c r="J109" s="15"/>
      <c r="K109" s="15"/>
    </row>
    <row r="110" spans="1:11" x14ac:dyDescent="0.25">
      <c r="A110" s="134"/>
      <c r="B110" s="107">
        <v>0.44210648148148146</v>
      </c>
      <c r="C110" s="108" t="s">
        <v>3</v>
      </c>
      <c r="D110" s="109" t="s">
        <v>64</v>
      </c>
      <c r="E110" s="15"/>
      <c r="J110" s="15"/>
      <c r="K110" s="15"/>
    </row>
    <row r="111" spans="1:11" x14ac:dyDescent="0.25">
      <c r="A111" s="134"/>
      <c r="B111" s="107">
        <v>0.44796296296296295</v>
      </c>
      <c r="C111" s="108" t="s">
        <v>3</v>
      </c>
      <c r="D111" s="109" t="s">
        <v>65</v>
      </c>
      <c r="E111" s="15"/>
      <c r="J111" s="15"/>
      <c r="K111" s="15"/>
    </row>
    <row r="112" spans="1:11" x14ac:dyDescent="0.25">
      <c r="A112" s="134"/>
      <c r="B112" s="107">
        <v>0.45637731481481486</v>
      </c>
      <c r="C112" s="108" t="s">
        <v>3</v>
      </c>
      <c r="D112" s="109" t="s">
        <v>65</v>
      </c>
      <c r="E112" s="15"/>
      <c r="J112" s="15"/>
      <c r="K112" s="15"/>
    </row>
    <row r="113" spans="1:11" x14ac:dyDescent="0.25">
      <c r="A113" s="134"/>
      <c r="B113" s="107">
        <v>0.45712962962962966</v>
      </c>
      <c r="C113" s="108" t="s">
        <v>3</v>
      </c>
      <c r="D113" s="109" t="s">
        <v>64</v>
      </c>
      <c r="E113" s="15"/>
      <c r="J113" s="15"/>
      <c r="K113" s="15"/>
    </row>
    <row r="114" spans="1:11" x14ac:dyDescent="0.25">
      <c r="A114" s="134"/>
      <c r="B114" s="107">
        <v>0.45806712962962964</v>
      </c>
      <c r="C114" s="108" t="s">
        <v>3</v>
      </c>
      <c r="D114" s="109" t="s">
        <v>65</v>
      </c>
      <c r="E114" s="15"/>
      <c r="J114" s="15"/>
      <c r="K114" s="15"/>
    </row>
    <row r="115" spans="1:11" x14ac:dyDescent="0.25">
      <c r="A115" s="134"/>
      <c r="B115" s="107">
        <v>0.5096180555555555</v>
      </c>
      <c r="C115" s="108" t="s">
        <v>3</v>
      </c>
      <c r="D115" s="109" t="s">
        <v>64</v>
      </c>
      <c r="E115" s="15"/>
      <c r="J115" s="15"/>
      <c r="K115" s="15"/>
    </row>
    <row r="116" spans="1:11" x14ac:dyDescent="0.25">
      <c r="A116" s="134"/>
      <c r="B116" s="107">
        <v>0.52233796296296298</v>
      </c>
      <c r="C116" s="108" t="s">
        <v>3</v>
      </c>
      <c r="D116" s="109" t="s">
        <v>65</v>
      </c>
      <c r="E116" s="15"/>
      <c r="J116" s="15"/>
      <c r="K116" s="15"/>
    </row>
    <row r="117" spans="1:11" x14ac:dyDescent="0.25">
      <c r="A117" s="134"/>
      <c r="B117" s="107">
        <v>0.60657407407407404</v>
      </c>
      <c r="C117" s="108" t="s">
        <v>3</v>
      </c>
      <c r="D117" s="109" t="s">
        <v>64</v>
      </c>
      <c r="E117" s="15"/>
      <c r="J117" s="15"/>
      <c r="K117" s="15"/>
    </row>
    <row r="118" spans="1:11" x14ac:dyDescent="0.25">
      <c r="A118" s="134"/>
      <c r="B118" s="107">
        <v>0.60737268518518517</v>
      </c>
      <c r="C118" s="102" t="s">
        <v>3</v>
      </c>
      <c r="D118" s="109" t="s">
        <v>3</v>
      </c>
      <c r="E118" s="15"/>
      <c r="J118" s="15"/>
      <c r="K118" s="15"/>
    </row>
    <row r="119" spans="1:11" x14ac:dyDescent="0.25">
      <c r="A119" s="134"/>
      <c r="B119" s="107">
        <v>0.60783564814814817</v>
      </c>
      <c r="C119" s="108" t="s">
        <v>1</v>
      </c>
      <c r="D119" s="109" t="s">
        <v>64</v>
      </c>
      <c r="E119" s="15"/>
      <c r="J119" s="15"/>
      <c r="K119" s="15"/>
    </row>
    <row r="120" spans="1:11" x14ac:dyDescent="0.25">
      <c r="A120" s="134"/>
      <c r="B120" s="107">
        <v>0.60886574074074074</v>
      </c>
      <c r="C120" s="108" t="s">
        <v>3</v>
      </c>
      <c r="D120" s="109" t="s">
        <v>65</v>
      </c>
      <c r="E120" s="15"/>
      <c r="J120" s="15"/>
      <c r="K120" s="15"/>
    </row>
    <row r="121" spans="1:11" x14ac:dyDescent="0.25">
      <c r="A121" s="134"/>
      <c r="B121" s="107">
        <v>0.60962962962962963</v>
      </c>
      <c r="C121" s="108" t="s">
        <v>3</v>
      </c>
      <c r="D121" s="109" t="s">
        <v>65</v>
      </c>
      <c r="E121" s="15"/>
      <c r="J121" s="15"/>
      <c r="K121" s="15"/>
    </row>
    <row r="122" spans="1:11" x14ac:dyDescent="0.25">
      <c r="A122" s="134"/>
      <c r="B122" s="107">
        <v>0.61064814814814816</v>
      </c>
      <c r="C122" s="108" t="s">
        <v>1</v>
      </c>
      <c r="D122" s="109" t="s">
        <v>64</v>
      </c>
      <c r="E122" s="15"/>
      <c r="J122" s="15"/>
      <c r="K122" s="15"/>
    </row>
    <row r="123" spans="1:11" x14ac:dyDescent="0.25">
      <c r="A123" s="134"/>
      <c r="B123" s="107">
        <v>0.61156250000000001</v>
      </c>
      <c r="C123" s="108" t="s">
        <v>3</v>
      </c>
      <c r="D123" s="109" t="s">
        <v>3</v>
      </c>
      <c r="E123" s="15"/>
      <c r="J123" s="15"/>
      <c r="K123" s="15"/>
    </row>
    <row r="124" spans="1:11" x14ac:dyDescent="0.25">
      <c r="A124" s="134"/>
      <c r="B124" s="107">
        <v>0.61216435185185192</v>
      </c>
      <c r="C124" s="108" t="s">
        <v>3</v>
      </c>
      <c r="D124" s="109" t="s">
        <v>65</v>
      </c>
      <c r="E124" s="15"/>
      <c r="J124" s="15"/>
      <c r="K124" s="15"/>
    </row>
    <row r="125" spans="1:11" x14ac:dyDescent="0.25">
      <c r="A125" s="134"/>
      <c r="B125" s="107">
        <v>0.63475694444444442</v>
      </c>
      <c r="C125" s="102" t="s">
        <v>3</v>
      </c>
      <c r="D125" s="103" t="s">
        <v>65</v>
      </c>
      <c r="E125" s="15"/>
      <c r="J125" s="15"/>
      <c r="K125" s="15"/>
    </row>
    <row r="126" spans="1:11" x14ac:dyDescent="0.25">
      <c r="A126" s="134"/>
      <c r="B126" s="107">
        <v>0.63571759259259253</v>
      </c>
      <c r="C126" s="102" t="s">
        <v>3</v>
      </c>
      <c r="D126" s="103" t="s">
        <v>65</v>
      </c>
      <c r="E126" s="15"/>
      <c r="J126" s="15"/>
      <c r="K126" s="15"/>
    </row>
    <row r="127" spans="1:11" x14ac:dyDescent="0.25">
      <c r="A127" s="134"/>
      <c r="B127" s="107">
        <v>0.63650462962962961</v>
      </c>
      <c r="C127" s="102" t="s">
        <v>3</v>
      </c>
      <c r="D127" s="103" t="s">
        <v>65</v>
      </c>
      <c r="E127" s="15"/>
      <c r="J127" s="15"/>
      <c r="K127" s="15"/>
    </row>
    <row r="128" spans="1:11" x14ac:dyDescent="0.25">
      <c r="A128" s="134"/>
      <c r="B128" s="107">
        <v>0.63826388888888885</v>
      </c>
      <c r="C128" s="108" t="s">
        <v>3</v>
      </c>
      <c r="D128" s="109" t="s">
        <v>65</v>
      </c>
      <c r="E128" s="15"/>
      <c r="J128" s="15"/>
      <c r="K128" s="15"/>
    </row>
    <row r="129" spans="1:11" x14ac:dyDescent="0.25">
      <c r="A129" s="134"/>
      <c r="B129" s="107">
        <v>0.64052083333333332</v>
      </c>
      <c r="C129" s="108" t="s">
        <v>1</v>
      </c>
      <c r="D129" s="109" t="s">
        <v>64</v>
      </c>
      <c r="E129" s="15"/>
      <c r="J129" s="15"/>
      <c r="K129" s="15"/>
    </row>
    <row r="130" spans="1:11" x14ac:dyDescent="0.25">
      <c r="A130" s="134"/>
      <c r="B130" s="107">
        <v>0.64083333333333337</v>
      </c>
      <c r="C130" s="108" t="s">
        <v>1</v>
      </c>
      <c r="D130" s="109" t="s">
        <v>64</v>
      </c>
      <c r="E130" s="15"/>
      <c r="J130" s="15"/>
      <c r="K130" s="15"/>
    </row>
    <row r="131" spans="1:11" x14ac:dyDescent="0.25">
      <c r="A131" s="134"/>
      <c r="B131" s="107">
        <v>0.66826388888888888</v>
      </c>
      <c r="C131" s="102" t="s">
        <v>1</v>
      </c>
      <c r="D131" s="109" t="s">
        <v>65</v>
      </c>
      <c r="E131" s="15"/>
      <c r="J131" s="15"/>
      <c r="K131" s="15"/>
    </row>
    <row r="132" spans="1:11" x14ac:dyDescent="0.25">
      <c r="A132" s="134"/>
      <c r="B132" s="107">
        <v>0.67249999999999999</v>
      </c>
      <c r="C132" s="108" t="s">
        <v>1</v>
      </c>
      <c r="D132" s="109" t="s">
        <v>64</v>
      </c>
      <c r="E132" s="15"/>
      <c r="J132" s="15"/>
      <c r="K132" s="15"/>
    </row>
    <row r="133" spans="1:11" x14ac:dyDescent="0.25">
      <c r="A133" s="134"/>
      <c r="B133" s="107">
        <v>0.718287037037037</v>
      </c>
      <c r="C133" s="102" t="s">
        <v>3</v>
      </c>
      <c r="D133" s="109" t="s">
        <v>64</v>
      </c>
      <c r="E133" s="15"/>
      <c r="J133" s="15"/>
      <c r="K133" s="15"/>
    </row>
    <row r="134" spans="1:11" x14ac:dyDescent="0.25">
      <c r="A134" s="134"/>
      <c r="B134" s="107">
        <v>0.72197916666666673</v>
      </c>
      <c r="C134" s="108" t="s">
        <v>1</v>
      </c>
      <c r="D134" s="109" t="s">
        <v>64</v>
      </c>
      <c r="E134" s="15"/>
      <c r="J134" s="15"/>
      <c r="K134" s="15"/>
    </row>
    <row r="135" spans="1:11" ht="16.5" thickBot="1" x14ac:dyDescent="0.3">
      <c r="A135" s="135"/>
      <c r="B135" s="110">
        <v>0.72222222222222221</v>
      </c>
      <c r="C135" s="100" t="s">
        <v>3</v>
      </c>
      <c r="D135" s="101" t="s">
        <v>64</v>
      </c>
      <c r="E135" s="15"/>
      <c r="J135" s="15"/>
      <c r="K135" s="15"/>
    </row>
    <row r="136" spans="1:11" x14ac:dyDescent="0.25">
      <c r="A136" s="136" t="s">
        <v>69</v>
      </c>
      <c r="B136" s="97">
        <v>0.42687499999999995</v>
      </c>
      <c r="C136" s="98" t="s">
        <v>3</v>
      </c>
      <c r="D136" s="99" t="s">
        <v>65</v>
      </c>
      <c r="E136" s="15"/>
      <c r="J136" s="15"/>
      <c r="K136" s="15"/>
    </row>
    <row r="137" spans="1:11" x14ac:dyDescent="0.25">
      <c r="A137" s="137"/>
      <c r="B137" s="97">
        <v>0.43184027777777773</v>
      </c>
      <c r="C137" s="95" t="s">
        <v>3</v>
      </c>
      <c r="D137" s="28" t="s">
        <v>3</v>
      </c>
      <c r="E137" s="15"/>
      <c r="J137" s="15"/>
      <c r="K137" s="15"/>
    </row>
    <row r="138" spans="1:11" x14ac:dyDescent="0.25">
      <c r="A138" s="137"/>
      <c r="B138" s="97">
        <v>0.43516203703703704</v>
      </c>
      <c r="C138" s="98" t="s">
        <v>3</v>
      </c>
      <c r="D138" s="99" t="s">
        <v>65</v>
      </c>
      <c r="E138" s="15"/>
      <c r="J138" s="15"/>
      <c r="K138" s="15"/>
    </row>
    <row r="139" spans="1:11" x14ac:dyDescent="0.25">
      <c r="A139" s="137"/>
      <c r="B139" s="97">
        <v>0.43596064814814817</v>
      </c>
      <c r="C139" s="98" t="s">
        <v>3</v>
      </c>
      <c r="D139" s="99" t="s">
        <v>64</v>
      </c>
      <c r="E139" s="15"/>
      <c r="J139" s="15"/>
      <c r="K139" s="15"/>
    </row>
    <row r="140" spans="1:11" x14ac:dyDescent="0.25">
      <c r="A140" s="137"/>
      <c r="B140" s="97">
        <v>0.43672453703703701</v>
      </c>
      <c r="C140" s="98" t="s">
        <v>3</v>
      </c>
      <c r="D140" s="99" t="s">
        <v>65</v>
      </c>
      <c r="E140" s="15"/>
      <c r="J140" s="15"/>
      <c r="K140" s="15"/>
    </row>
    <row r="141" spans="1:11" x14ac:dyDescent="0.25">
      <c r="A141" s="137"/>
      <c r="B141" s="97">
        <v>0.43774305555555554</v>
      </c>
      <c r="C141" s="98" t="s">
        <v>3</v>
      </c>
      <c r="D141" s="99" t="s">
        <v>65</v>
      </c>
      <c r="E141" s="15"/>
      <c r="J141" s="15"/>
      <c r="K141" s="15"/>
    </row>
    <row r="142" spans="1:11" x14ac:dyDescent="0.25">
      <c r="A142" s="137"/>
      <c r="B142" s="97">
        <v>0.4392361111111111</v>
      </c>
      <c r="C142" s="98" t="s">
        <v>1</v>
      </c>
      <c r="D142" s="99" t="s">
        <v>65</v>
      </c>
      <c r="E142" s="15"/>
      <c r="J142" s="15"/>
      <c r="K142" s="15"/>
    </row>
    <row r="143" spans="1:11" x14ac:dyDescent="0.25">
      <c r="A143" s="137"/>
      <c r="B143" s="97">
        <v>0.44011574074074072</v>
      </c>
      <c r="C143" s="98" t="s">
        <v>66</v>
      </c>
      <c r="D143" s="99" t="s">
        <v>65</v>
      </c>
      <c r="E143" s="15"/>
      <c r="J143" s="15"/>
      <c r="K143" s="15"/>
    </row>
    <row r="144" spans="1:11" x14ac:dyDescent="0.25">
      <c r="A144" s="137"/>
      <c r="B144" s="97">
        <v>0.44451388888888888</v>
      </c>
      <c r="C144" s="98" t="s">
        <v>66</v>
      </c>
      <c r="D144" s="99" t="s">
        <v>64</v>
      </c>
      <c r="E144" s="15"/>
      <c r="J144" s="15"/>
      <c r="K144" s="15"/>
    </row>
    <row r="145" spans="1:11" x14ac:dyDescent="0.25">
      <c r="A145" s="137"/>
      <c r="B145" s="97">
        <v>0.44524305555555554</v>
      </c>
      <c r="C145" s="102" t="s">
        <v>66</v>
      </c>
      <c r="D145" s="103" t="s">
        <v>3</v>
      </c>
      <c r="E145" s="15"/>
      <c r="J145" s="15"/>
      <c r="K145" s="15"/>
    </row>
    <row r="146" spans="1:11" x14ac:dyDescent="0.25">
      <c r="A146" s="137"/>
      <c r="B146" s="97">
        <v>0.44603009259259258</v>
      </c>
      <c r="C146" s="98" t="s">
        <v>66</v>
      </c>
      <c r="D146" s="96" t="s">
        <v>65</v>
      </c>
      <c r="F146" s="17"/>
      <c r="G146" s="10"/>
      <c r="H146" s="11"/>
      <c r="I146" s="13"/>
    </row>
    <row r="147" spans="1:11" x14ac:dyDescent="0.25">
      <c r="A147" s="137"/>
      <c r="B147" s="97">
        <v>0.45195601851851852</v>
      </c>
      <c r="C147" s="98" t="s">
        <v>66</v>
      </c>
      <c r="D147" s="96" t="s">
        <v>65</v>
      </c>
      <c r="F147" s="17"/>
      <c r="G147" s="10"/>
      <c r="H147" s="11"/>
      <c r="I147" s="13"/>
    </row>
    <row r="148" spans="1:11" x14ac:dyDescent="0.25">
      <c r="A148" s="137"/>
      <c r="B148" s="97">
        <v>0.46201388888888889</v>
      </c>
      <c r="C148" s="98" t="s">
        <v>1</v>
      </c>
      <c r="D148" s="96" t="s">
        <v>65</v>
      </c>
      <c r="F148" s="17"/>
      <c r="G148" s="10"/>
      <c r="H148" s="11"/>
      <c r="I148" s="13"/>
    </row>
    <row r="149" spans="1:11" x14ac:dyDescent="0.25">
      <c r="A149" s="137"/>
      <c r="B149" s="97">
        <v>0.46436342592592594</v>
      </c>
      <c r="C149" s="98" t="s">
        <v>3</v>
      </c>
      <c r="D149" s="96" t="s">
        <v>3</v>
      </c>
      <c r="F149" s="17"/>
      <c r="G149" s="10"/>
      <c r="H149" s="11"/>
      <c r="I149" s="13"/>
    </row>
    <row r="150" spans="1:11" x14ac:dyDescent="0.25">
      <c r="A150" s="137"/>
      <c r="B150" s="97">
        <v>0.46528935185185188</v>
      </c>
      <c r="C150" s="98" t="s">
        <v>3</v>
      </c>
      <c r="D150" s="96" t="s">
        <v>64</v>
      </c>
      <c r="F150" s="17"/>
      <c r="G150" s="10"/>
      <c r="H150" s="11"/>
      <c r="I150" s="13"/>
    </row>
    <row r="151" spans="1:11" x14ac:dyDescent="0.25">
      <c r="A151" s="137"/>
      <c r="B151" s="97">
        <v>0.46612268518518518</v>
      </c>
      <c r="C151" s="98" t="s">
        <v>66</v>
      </c>
      <c r="D151" s="96" t="s">
        <v>65</v>
      </c>
      <c r="F151" s="17"/>
      <c r="G151" s="10"/>
      <c r="H151" s="11"/>
      <c r="I151" s="13"/>
    </row>
    <row r="152" spans="1:11" x14ac:dyDescent="0.25">
      <c r="A152" s="137"/>
      <c r="B152" s="97">
        <v>0.46861111111111109</v>
      </c>
      <c r="C152" s="98" t="s">
        <v>3</v>
      </c>
      <c r="D152" s="96" t="s">
        <v>64</v>
      </c>
      <c r="F152" s="17"/>
      <c r="G152" s="10"/>
      <c r="H152" s="11"/>
      <c r="I152" s="13"/>
    </row>
    <row r="153" spans="1:11" x14ac:dyDescent="0.25">
      <c r="A153" s="137"/>
      <c r="B153" s="97">
        <v>0.47106481481481483</v>
      </c>
      <c r="C153" s="98" t="s">
        <v>1</v>
      </c>
      <c r="D153" s="96" t="s">
        <v>64</v>
      </c>
      <c r="F153" s="17"/>
      <c r="G153" s="10"/>
      <c r="H153" s="11"/>
      <c r="I153" s="13"/>
    </row>
    <row r="154" spans="1:11" x14ac:dyDescent="0.25">
      <c r="A154" s="137"/>
      <c r="B154" s="97">
        <v>0.47608796296296302</v>
      </c>
      <c r="C154" s="98" t="s">
        <v>3</v>
      </c>
      <c r="D154" s="96" t="s">
        <v>65</v>
      </c>
      <c r="F154" s="17"/>
      <c r="G154" s="10"/>
      <c r="H154" s="11"/>
      <c r="I154" s="13"/>
    </row>
    <row r="155" spans="1:11" x14ac:dyDescent="0.25">
      <c r="A155" s="137"/>
      <c r="B155" s="97">
        <v>0.48403935185185182</v>
      </c>
      <c r="C155" s="98" t="s">
        <v>1</v>
      </c>
      <c r="D155" s="96" t="s">
        <v>64</v>
      </c>
      <c r="F155" s="17"/>
      <c r="G155" s="10"/>
      <c r="H155" s="11"/>
      <c r="I155" s="13"/>
    </row>
    <row r="156" spans="1:11" x14ac:dyDescent="0.25">
      <c r="A156" s="137"/>
      <c r="B156" s="97">
        <v>0.49456018518518513</v>
      </c>
      <c r="C156" s="98" t="s">
        <v>3</v>
      </c>
      <c r="D156" s="96" t="s">
        <v>65</v>
      </c>
      <c r="F156" s="17"/>
      <c r="G156" s="10"/>
      <c r="H156" s="11"/>
      <c r="I156" s="13"/>
    </row>
    <row r="157" spans="1:11" x14ac:dyDescent="0.25">
      <c r="A157" s="137"/>
      <c r="B157" s="97">
        <v>0.50432870370370375</v>
      </c>
      <c r="C157" s="98" t="s">
        <v>3</v>
      </c>
      <c r="D157" s="96" t="s">
        <v>65</v>
      </c>
      <c r="F157" s="17"/>
      <c r="G157" s="10"/>
      <c r="H157" s="11"/>
      <c r="I157" s="13"/>
    </row>
    <row r="158" spans="1:11" x14ac:dyDescent="0.25">
      <c r="A158" s="137"/>
      <c r="B158" s="97">
        <v>0.52552083333333333</v>
      </c>
      <c r="C158" s="98" t="s">
        <v>3</v>
      </c>
      <c r="D158" s="96" t="s">
        <v>65</v>
      </c>
      <c r="F158" s="17"/>
      <c r="G158" s="10"/>
      <c r="H158" s="11"/>
      <c r="I158" s="13"/>
    </row>
    <row r="159" spans="1:11" x14ac:dyDescent="0.25">
      <c r="A159" s="137"/>
      <c r="B159" s="97">
        <v>0.52783564814814821</v>
      </c>
      <c r="C159" s="98" t="s">
        <v>3</v>
      </c>
      <c r="D159" s="96" t="s">
        <v>65</v>
      </c>
      <c r="F159" s="17"/>
      <c r="G159" s="10"/>
      <c r="H159" s="11"/>
      <c r="I159" s="13"/>
    </row>
    <row r="160" spans="1:11" x14ac:dyDescent="0.25">
      <c r="A160" s="17"/>
      <c r="B160" s="97"/>
      <c r="F160" s="17"/>
      <c r="G160" s="10"/>
      <c r="H160" s="11"/>
      <c r="I160" s="13"/>
    </row>
    <row r="161" spans="1:9" x14ac:dyDescent="0.25">
      <c r="A161" s="17"/>
      <c r="B161" s="97"/>
      <c r="F161" s="17"/>
      <c r="G161" s="10"/>
      <c r="H161" s="11"/>
      <c r="I161" s="13"/>
    </row>
    <row r="162" spans="1:9" x14ac:dyDescent="0.25">
      <c r="A162" s="17"/>
      <c r="B162" s="97"/>
      <c r="F162" s="17"/>
      <c r="G162" s="10"/>
      <c r="H162" s="11"/>
      <c r="I162" s="13"/>
    </row>
    <row r="163" spans="1:9" x14ac:dyDescent="0.25">
      <c r="A163" s="17"/>
      <c r="B163" s="97"/>
      <c r="F163" s="17"/>
      <c r="G163" s="10"/>
      <c r="H163" s="11"/>
      <c r="I163" s="13"/>
    </row>
    <row r="164" spans="1:9" x14ac:dyDescent="0.25">
      <c r="A164" s="17"/>
      <c r="B164" s="97"/>
      <c r="F164" s="17"/>
      <c r="G164" s="10"/>
      <c r="H164" s="11"/>
      <c r="I164" s="13"/>
    </row>
    <row r="165" spans="1:9" x14ac:dyDescent="0.25">
      <c r="A165" s="17"/>
      <c r="B165" s="97"/>
      <c r="F165" s="17"/>
      <c r="G165" s="10"/>
      <c r="H165" s="11"/>
      <c r="I165" s="13"/>
    </row>
    <row r="166" spans="1:9" x14ac:dyDescent="0.25">
      <c r="A166" s="17"/>
      <c r="B166" s="97"/>
      <c r="F166" s="17"/>
      <c r="G166" s="10"/>
      <c r="H166" s="11"/>
      <c r="I166" s="13"/>
    </row>
    <row r="167" spans="1:9" x14ac:dyDescent="0.25">
      <c r="A167" s="17"/>
      <c r="B167" s="97"/>
      <c r="F167" s="17"/>
      <c r="G167" s="10"/>
      <c r="H167" s="11"/>
      <c r="I167" s="13"/>
    </row>
    <row r="168" spans="1:9" x14ac:dyDescent="0.25">
      <c r="A168" s="17"/>
      <c r="B168" s="97"/>
      <c r="F168" s="17"/>
      <c r="G168" s="10"/>
      <c r="H168" s="11"/>
      <c r="I168" s="13"/>
    </row>
    <row r="169" spans="1:9" x14ac:dyDescent="0.25">
      <c r="A169" s="17"/>
      <c r="B169" s="97"/>
      <c r="F169" s="17"/>
      <c r="G169" s="10"/>
      <c r="H169" s="11"/>
      <c r="I169" s="13"/>
    </row>
    <row r="170" spans="1:9" x14ac:dyDescent="0.25">
      <c r="A170" s="17"/>
      <c r="B170" s="97"/>
      <c r="F170" s="17"/>
      <c r="G170" s="10"/>
      <c r="H170" s="11"/>
      <c r="I170" s="13"/>
    </row>
    <row r="171" spans="1:9" x14ac:dyDescent="0.25">
      <c r="A171" s="17"/>
      <c r="B171" s="97"/>
      <c r="F171" s="17"/>
      <c r="G171" s="10"/>
      <c r="H171" s="11"/>
      <c r="I171" s="13"/>
    </row>
    <row r="172" spans="1:9" x14ac:dyDescent="0.25">
      <c r="A172" s="17"/>
      <c r="B172" s="97"/>
      <c r="F172" s="17"/>
      <c r="G172" s="10"/>
      <c r="H172" s="11"/>
      <c r="I172" s="13"/>
    </row>
    <row r="173" spans="1:9" x14ac:dyDescent="0.25">
      <c r="A173" s="17"/>
      <c r="B173" s="97"/>
      <c r="F173" s="17"/>
      <c r="G173" s="10"/>
      <c r="H173" s="11"/>
      <c r="I173" s="13"/>
    </row>
    <row r="174" spans="1:9" x14ac:dyDescent="0.25">
      <c r="A174" s="17"/>
      <c r="B174" s="97"/>
      <c r="F174" s="17"/>
      <c r="G174" s="10"/>
      <c r="H174" s="11"/>
      <c r="I174" s="13"/>
    </row>
    <row r="175" spans="1:9" x14ac:dyDescent="0.25">
      <c r="A175" s="17"/>
      <c r="B175" s="97"/>
      <c r="F175" s="17"/>
      <c r="G175" s="10"/>
      <c r="H175" s="11"/>
      <c r="I175" s="13"/>
    </row>
    <row r="176" spans="1:9" x14ac:dyDescent="0.25">
      <c r="A176" s="17"/>
      <c r="B176" s="97"/>
      <c r="F176" s="17"/>
      <c r="G176" s="10"/>
      <c r="H176" s="11"/>
      <c r="I176" s="13"/>
    </row>
    <row r="177" spans="1:9" x14ac:dyDescent="0.25">
      <c r="A177" s="17"/>
      <c r="B177" s="97"/>
      <c r="F177" s="17"/>
      <c r="G177" s="10"/>
      <c r="H177" s="11"/>
      <c r="I177" s="13"/>
    </row>
    <row r="178" spans="1:9" x14ac:dyDescent="0.25">
      <c r="A178" s="17"/>
      <c r="B178" s="97"/>
      <c r="F178" s="17"/>
      <c r="G178" s="10"/>
      <c r="H178" s="11"/>
      <c r="I178" s="13"/>
    </row>
    <row r="179" spans="1:9" x14ac:dyDescent="0.25">
      <c r="A179" s="17"/>
      <c r="B179" s="97"/>
      <c r="F179" s="17"/>
      <c r="G179" s="10"/>
      <c r="H179" s="11"/>
      <c r="I179" s="13"/>
    </row>
    <row r="180" spans="1:9" x14ac:dyDescent="0.25">
      <c r="A180" s="17"/>
      <c r="B180" s="97"/>
      <c r="F180" s="17"/>
      <c r="G180" s="10"/>
      <c r="H180" s="11"/>
      <c r="I180" s="13"/>
    </row>
    <row r="181" spans="1:9" x14ac:dyDescent="0.25">
      <c r="A181" s="17"/>
      <c r="B181" s="97"/>
      <c r="F181" s="17"/>
      <c r="G181" s="10"/>
      <c r="H181" s="11"/>
      <c r="I181" s="13"/>
    </row>
    <row r="182" spans="1:9" x14ac:dyDescent="0.25">
      <c r="A182" s="17"/>
      <c r="B182" s="97"/>
      <c r="F182" s="17"/>
      <c r="G182" s="10"/>
      <c r="H182" s="11"/>
      <c r="I182" s="13"/>
    </row>
    <row r="183" spans="1:9" x14ac:dyDescent="0.25">
      <c r="A183" s="17"/>
      <c r="B183" s="97"/>
      <c r="F183" s="17"/>
      <c r="G183" s="10"/>
      <c r="H183" s="11"/>
      <c r="I183" s="13"/>
    </row>
    <row r="184" spans="1:9" x14ac:dyDescent="0.25">
      <c r="A184" s="17"/>
      <c r="B184" s="97"/>
      <c r="F184" s="17"/>
      <c r="G184" s="10"/>
      <c r="H184" s="11"/>
      <c r="I184" s="13"/>
    </row>
    <row r="185" spans="1:9" x14ac:dyDescent="0.25">
      <c r="A185" s="17"/>
      <c r="B185" s="97"/>
      <c r="F185" s="17"/>
      <c r="G185" s="10"/>
      <c r="H185" s="11"/>
      <c r="I185" s="13"/>
    </row>
    <row r="186" spans="1:9" x14ac:dyDescent="0.25">
      <c r="A186" s="17"/>
      <c r="B186" s="97"/>
      <c r="F186" s="17"/>
      <c r="G186" s="10"/>
      <c r="H186" s="11"/>
      <c r="I186" s="13"/>
    </row>
    <row r="187" spans="1:9" x14ac:dyDescent="0.25">
      <c r="A187" s="17"/>
      <c r="B187" s="97"/>
      <c r="F187" s="17"/>
      <c r="G187" s="10"/>
      <c r="H187" s="11"/>
      <c r="I187" s="13"/>
    </row>
    <row r="188" spans="1:9" x14ac:dyDescent="0.25">
      <c r="A188" s="17"/>
      <c r="B188" s="97"/>
      <c r="F188" s="17"/>
      <c r="G188" s="10"/>
      <c r="H188" s="11"/>
      <c r="I188" s="13"/>
    </row>
    <row r="189" spans="1:9" x14ac:dyDescent="0.25">
      <c r="A189" s="17"/>
      <c r="B189" s="97"/>
      <c r="F189" s="17"/>
      <c r="G189" s="10"/>
      <c r="H189" s="11"/>
      <c r="I189" s="13"/>
    </row>
    <row r="190" spans="1:9" x14ac:dyDescent="0.25">
      <c r="A190" s="17"/>
      <c r="B190" s="97"/>
      <c r="F190" s="17"/>
      <c r="G190" s="10"/>
      <c r="H190" s="11"/>
      <c r="I190" s="13"/>
    </row>
    <row r="191" spans="1:9" x14ac:dyDescent="0.25">
      <c r="A191" s="17"/>
      <c r="B191" s="97"/>
      <c r="F191" s="17"/>
      <c r="G191" s="10"/>
      <c r="H191" s="11"/>
      <c r="I191" s="13"/>
    </row>
    <row r="192" spans="1:9" x14ac:dyDescent="0.25">
      <c r="A192" s="17"/>
      <c r="B192" s="97"/>
      <c r="F192" s="17"/>
      <c r="G192" s="10"/>
      <c r="H192" s="11"/>
      <c r="I192" s="13"/>
    </row>
    <row r="193" spans="1:9" x14ac:dyDescent="0.25">
      <c r="A193" s="17"/>
      <c r="B193" s="97"/>
      <c r="F193" s="17"/>
      <c r="G193" s="10"/>
      <c r="H193" s="11"/>
      <c r="I193" s="13"/>
    </row>
    <row r="194" spans="1:9" x14ac:dyDescent="0.25">
      <c r="A194" s="17"/>
      <c r="B194" s="97"/>
      <c r="F194" s="17"/>
      <c r="G194" s="10"/>
      <c r="H194" s="11"/>
      <c r="I194" s="13"/>
    </row>
    <row r="195" spans="1:9" x14ac:dyDescent="0.25">
      <c r="A195" s="17"/>
      <c r="B195" s="97"/>
      <c r="F195" s="17"/>
      <c r="G195" s="10"/>
      <c r="H195" s="11"/>
      <c r="I195" s="13"/>
    </row>
    <row r="196" spans="1:9" x14ac:dyDescent="0.25">
      <c r="A196" s="17"/>
      <c r="B196" s="97"/>
      <c r="F196" s="17"/>
      <c r="G196" s="10"/>
      <c r="H196" s="11"/>
      <c r="I196" s="13"/>
    </row>
    <row r="197" spans="1:9" x14ac:dyDescent="0.25">
      <c r="A197" s="17"/>
      <c r="B197" s="97"/>
      <c r="F197" s="17"/>
      <c r="G197" s="10"/>
      <c r="H197" s="11"/>
      <c r="I197" s="13"/>
    </row>
    <row r="198" spans="1:9" x14ac:dyDescent="0.25">
      <c r="A198" s="17"/>
      <c r="B198" s="97"/>
      <c r="F198" s="17"/>
      <c r="G198" s="10"/>
      <c r="H198" s="11"/>
      <c r="I198" s="13"/>
    </row>
    <row r="199" spans="1:9" x14ac:dyDescent="0.25">
      <c r="A199" s="17"/>
      <c r="B199" s="97"/>
      <c r="F199" s="17"/>
      <c r="G199" s="10"/>
      <c r="H199" s="11"/>
      <c r="I199" s="13"/>
    </row>
    <row r="200" spans="1:9" x14ac:dyDescent="0.25">
      <c r="A200" s="17"/>
      <c r="B200" s="97"/>
      <c r="F200" s="17"/>
      <c r="G200" s="10"/>
      <c r="H200" s="11"/>
      <c r="I200" s="13"/>
    </row>
    <row r="201" spans="1:9" x14ac:dyDescent="0.25">
      <c r="A201" s="17"/>
      <c r="B201" s="97"/>
      <c r="F201" s="17"/>
      <c r="G201" s="10"/>
      <c r="H201" s="11"/>
      <c r="I201" s="13"/>
    </row>
    <row r="202" spans="1:9" x14ac:dyDescent="0.25">
      <c r="A202" s="17"/>
      <c r="B202" s="97"/>
      <c r="F202" s="17"/>
      <c r="G202" s="10"/>
      <c r="H202" s="11"/>
      <c r="I202" s="13"/>
    </row>
    <row r="203" spans="1:9" x14ac:dyDescent="0.25">
      <c r="A203" s="17"/>
      <c r="B203" s="97"/>
      <c r="F203" s="17"/>
      <c r="G203" s="10"/>
      <c r="H203" s="11"/>
      <c r="I203" s="13"/>
    </row>
    <row r="204" spans="1:9" x14ac:dyDescent="0.25">
      <c r="A204" s="17"/>
      <c r="B204" s="97"/>
      <c r="F204" s="17"/>
      <c r="G204" s="10"/>
      <c r="H204" s="11"/>
      <c r="I204" s="13"/>
    </row>
    <row r="205" spans="1:9" x14ac:dyDescent="0.25">
      <c r="A205" s="17"/>
      <c r="B205" s="97"/>
      <c r="F205" s="17"/>
      <c r="G205" s="10"/>
      <c r="H205" s="11"/>
      <c r="I205" s="13"/>
    </row>
    <row r="206" spans="1:9" x14ac:dyDescent="0.25">
      <c r="A206" s="17"/>
      <c r="B206" s="97"/>
      <c r="F206" s="17"/>
      <c r="G206" s="10"/>
      <c r="H206" s="11"/>
      <c r="I206" s="13"/>
    </row>
    <row r="207" spans="1:9" x14ac:dyDescent="0.25">
      <c r="A207" s="17"/>
      <c r="B207" s="97"/>
      <c r="F207" s="17"/>
      <c r="G207" s="10"/>
      <c r="H207" s="11"/>
      <c r="I207" s="13"/>
    </row>
    <row r="208" spans="1:9" x14ac:dyDescent="0.25">
      <c r="A208" s="17"/>
      <c r="B208" s="97"/>
      <c r="F208" s="17"/>
      <c r="G208" s="10"/>
      <c r="H208" s="11"/>
      <c r="I208" s="13"/>
    </row>
    <row r="209" spans="1:9" x14ac:dyDescent="0.25">
      <c r="A209" s="17"/>
      <c r="B209" s="97"/>
      <c r="F209" s="17"/>
      <c r="G209" s="10"/>
      <c r="H209" s="11"/>
      <c r="I209" s="13"/>
    </row>
    <row r="210" spans="1:9" x14ac:dyDescent="0.25">
      <c r="A210" s="17"/>
      <c r="B210" s="97"/>
      <c r="F210" s="17"/>
      <c r="G210" s="10"/>
      <c r="H210" s="11"/>
      <c r="I210" s="13"/>
    </row>
    <row r="211" spans="1:9" x14ac:dyDescent="0.25">
      <c r="A211" s="17"/>
      <c r="B211" s="97"/>
      <c r="F211" s="17"/>
      <c r="G211" s="10"/>
      <c r="H211" s="11"/>
      <c r="I211" s="13"/>
    </row>
    <row r="212" spans="1:9" x14ac:dyDescent="0.25">
      <c r="A212" s="17"/>
      <c r="B212" s="97"/>
      <c r="F212" s="17"/>
      <c r="G212" s="10"/>
      <c r="H212" s="11"/>
      <c r="I212" s="13"/>
    </row>
    <row r="213" spans="1:9" x14ac:dyDescent="0.25">
      <c r="A213" s="17"/>
      <c r="B213" s="97"/>
      <c r="F213" s="17"/>
      <c r="G213" s="10"/>
      <c r="H213" s="11"/>
      <c r="I213" s="13"/>
    </row>
    <row r="214" spans="1:9" x14ac:dyDescent="0.25">
      <c r="A214" s="17"/>
      <c r="B214" s="97"/>
      <c r="F214" s="17"/>
      <c r="G214" s="10"/>
      <c r="H214" s="11"/>
      <c r="I214" s="13"/>
    </row>
    <row r="215" spans="1:9" x14ac:dyDescent="0.25">
      <c r="A215" s="17"/>
      <c r="B215" s="97"/>
      <c r="F215" s="17"/>
      <c r="G215" s="10"/>
      <c r="H215" s="11"/>
      <c r="I215" s="13"/>
    </row>
    <row r="216" spans="1:9" x14ac:dyDescent="0.25">
      <c r="A216" s="17"/>
      <c r="B216" s="97"/>
      <c r="F216" s="17"/>
      <c r="G216" s="10"/>
      <c r="H216" s="11"/>
      <c r="I216" s="13"/>
    </row>
    <row r="217" spans="1:9" x14ac:dyDescent="0.25">
      <c r="A217" s="17"/>
      <c r="B217" s="97"/>
      <c r="F217" s="17"/>
      <c r="H217" s="11"/>
      <c r="I217" s="13"/>
    </row>
    <row r="218" spans="1:9" x14ac:dyDescent="0.25">
      <c r="A218" s="17"/>
      <c r="B218" s="97"/>
      <c r="F218" s="17"/>
      <c r="G218" s="10"/>
      <c r="H218" s="11"/>
      <c r="I218" s="13"/>
    </row>
    <row r="219" spans="1:9" x14ac:dyDescent="0.25">
      <c r="A219" s="17"/>
      <c r="B219" s="97"/>
      <c r="F219" s="17"/>
      <c r="G219" s="10"/>
      <c r="H219" s="11"/>
      <c r="I219" s="13"/>
    </row>
    <row r="220" spans="1:9" x14ac:dyDescent="0.25">
      <c r="A220" s="17"/>
      <c r="B220" s="97"/>
      <c r="F220" s="17"/>
      <c r="G220" s="10"/>
      <c r="H220" s="11"/>
      <c r="I220" s="13"/>
    </row>
    <row r="221" spans="1:9" x14ac:dyDescent="0.25">
      <c r="A221" s="17"/>
      <c r="B221" s="97"/>
      <c r="F221" s="17"/>
      <c r="G221" s="10"/>
      <c r="H221" s="11"/>
      <c r="I221" s="13"/>
    </row>
    <row r="222" spans="1:9" x14ac:dyDescent="0.25">
      <c r="A222" s="17"/>
      <c r="B222" s="97"/>
      <c r="F222" s="17"/>
      <c r="G222" s="10"/>
      <c r="H222" s="11"/>
      <c r="I222" s="13"/>
    </row>
    <row r="223" spans="1:9" x14ac:dyDescent="0.25">
      <c r="A223" s="17"/>
      <c r="B223" s="97"/>
      <c r="F223" s="17"/>
      <c r="G223" s="10"/>
      <c r="H223" s="11"/>
      <c r="I223" s="13"/>
    </row>
    <row r="224" spans="1:9" x14ac:dyDescent="0.25">
      <c r="A224" s="17"/>
      <c r="B224" s="97"/>
      <c r="F224" s="17"/>
      <c r="G224" s="10"/>
      <c r="H224" s="11"/>
      <c r="I224" s="13"/>
    </row>
    <row r="225" spans="1:9" x14ac:dyDescent="0.25">
      <c r="A225" s="17"/>
      <c r="B225" s="97"/>
      <c r="F225" s="17"/>
      <c r="G225" s="10"/>
      <c r="H225" s="11"/>
      <c r="I225" s="13"/>
    </row>
    <row r="226" spans="1:9" x14ac:dyDescent="0.25">
      <c r="A226" s="17"/>
      <c r="B226" s="97"/>
      <c r="F226" s="17"/>
      <c r="G226" s="10"/>
      <c r="H226" s="11"/>
      <c r="I226" s="13"/>
    </row>
    <row r="227" spans="1:9" x14ac:dyDescent="0.25">
      <c r="A227" s="17"/>
      <c r="B227" s="97"/>
      <c r="F227" s="17"/>
      <c r="G227" s="10"/>
      <c r="H227" s="11"/>
      <c r="I227" s="13"/>
    </row>
    <row r="228" spans="1:9" x14ac:dyDescent="0.25">
      <c r="A228" s="17"/>
      <c r="B228" s="97"/>
      <c r="F228" s="17"/>
      <c r="G228" s="10"/>
      <c r="H228" s="11"/>
      <c r="I228" s="13"/>
    </row>
    <row r="229" spans="1:9" x14ac:dyDescent="0.25">
      <c r="A229" s="17"/>
      <c r="B229" s="97"/>
      <c r="F229" s="17"/>
      <c r="G229" s="10"/>
      <c r="H229" s="11"/>
      <c r="I229" s="13"/>
    </row>
    <row r="230" spans="1:9" x14ac:dyDescent="0.25">
      <c r="A230" s="17"/>
      <c r="B230" s="97"/>
      <c r="F230" s="17"/>
      <c r="G230" s="10"/>
      <c r="H230" s="11"/>
      <c r="I230" s="13"/>
    </row>
    <row r="231" spans="1:9" x14ac:dyDescent="0.25">
      <c r="A231" s="17"/>
      <c r="B231" s="97"/>
      <c r="F231" s="17"/>
      <c r="G231" s="10"/>
      <c r="H231" s="11"/>
      <c r="I231" s="13"/>
    </row>
    <row r="232" spans="1:9" x14ac:dyDescent="0.25">
      <c r="A232" s="17"/>
      <c r="B232" s="97"/>
      <c r="F232" s="17"/>
      <c r="G232" s="10"/>
      <c r="H232" s="11"/>
      <c r="I232" s="13"/>
    </row>
    <row r="233" spans="1:9" x14ac:dyDescent="0.25">
      <c r="A233" s="17"/>
      <c r="B233" s="97"/>
      <c r="F233" s="17"/>
      <c r="G233" s="10"/>
      <c r="H233" s="11"/>
      <c r="I233" s="13"/>
    </row>
    <row r="234" spans="1:9" x14ac:dyDescent="0.25">
      <c r="A234" s="17"/>
      <c r="B234" s="97"/>
      <c r="F234" s="17"/>
      <c r="G234" s="10"/>
      <c r="H234" s="11"/>
      <c r="I234" s="13"/>
    </row>
    <row r="235" spans="1:9" x14ac:dyDescent="0.25">
      <c r="A235" s="17"/>
      <c r="B235" s="97"/>
      <c r="F235" s="17"/>
      <c r="G235" s="10"/>
      <c r="H235" s="11"/>
      <c r="I235" s="13"/>
    </row>
    <row r="236" spans="1:9" x14ac:dyDescent="0.25">
      <c r="A236" s="17"/>
      <c r="B236" s="97"/>
      <c r="F236" s="17"/>
      <c r="G236" s="10"/>
      <c r="H236" s="11"/>
      <c r="I236" s="13"/>
    </row>
    <row r="237" spans="1:9" x14ac:dyDescent="0.25">
      <c r="A237" s="17"/>
      <c r="B237" s="97"/>
      <c r="F237" s="17"/>
      <c r="G237" s="10"/>
      <c r="H237" s="11"/>
      <c r="I237" s="13"/>
    </row>
    <row r="238" spans="1:9" x14ac:dyDescent="0.25">
      <c r="A238" s="17"/>
      <c r="B238" s="97"/>
      <c r="F238" s="17"/>
      <c r="G238" s="10"/>
      <c r="H238" s="11"/>
      <c r="I238" s="13"/>
    </row>
    <row r="239" spans="1:9" x14ac:dyDescent="0.25">
      <c r="A239" s="17"/>
      <c r="B239" s="97"/>
      <c r="F239" s="17"/>
      <c r="G239" s="10"/>
      <c r="H239" s="11"/>
      <c r="I239" s="13"/>
    </row>
    <row r="240" spans="1:9" x14ac:dyDescent="0.25">
      <c r="F240" s="17"/>
      <c r="G240" s="10"/>
      <c r="H240" s="11"/>
      <c r="I240" s="13"/>
    </row>
    <row r="241" spans="6:9" x14ac:dyDescent="0.25">
      <c r="F241" s="17"/>
      <c r="G241" s="10"/>
      <c r="H241" s="11"/>
      <c r="I241" s="13"/>
    </row>
    <row r="242" spans="6:9" x14ac:dyDescent="0.25">
      <c r="F242" s="17"/>
      <c r="G242" s="10"/>
      <c r="H242" s="11"/>
      <c r="I242" s="13"/>
    </row>
    <row r="243" spans="6:9" x14ac:dyDescent="0.25">
      <c r="F243" s="17"/>
      <c r="G243" s="10"/>
      <c r="H243" s="11"/>
      <c r="I243" s="13"/>
    </row>
    <row r="244" spans="6:9" x14ac:dyDescent="0.25">
      <c r="F244" s="17"/>
      <c r="G244" s="10"/>
      <c r="H244" s="11"/>
      <c r="I244" s="13"/>
    </row>
    <row r="245" spans="6:9" x14ac:dyDescent="0.25">
      <c r="F245" s="17"/>
      <c r="G245" s="10"/>
      <c r="H245" s="11"/>
      <c r="I245" s="13"/>
    </row>
    <row r="246" spans="6:9" x14ac:dyDescent="0.25">
      <c r="F246" s="17"/>
      <c r="G246" s="10"/>
      <c r="H246" s="11"/>
      <c r="I246" s="13"/>
    </row>
    <row r="247" spans="6:9" x14ac:dyDescent="0.25">
      <c r="F247" s="17"/>
      <c r="G247" s="10"/>
      <c r="H247" s="11"/>
      <c r="I247" s="13"/>
    </row>
    <row r="248" spans="6:9" x14ac:dyDescent="0.25">
      <c r="F248" s="17"/>
      <c r="G248" s="10"/>
      <c r="H248" s="11"/>
      <c r="I248" s="13"/>
    </row>
    <row r="249" spans="6:9" x14ac:dyDescent="0.25">
      <c r="F249" s="17"/>
      <c r="G249" s="10"/>
      <c r="H249" s="11"/>
      <c r="I249" s="13"/>
    </row>
    <row r="250" spans="6:9" x14ac:dyDescent="0.25">
      <c r="F250" s="17"/>
      <c r="G250" s="10"/>
      <c r="H250" s="11"/>
      <c r="I250" s="13"/>
    </row>
    <row r="251" spans="6:9" x14ac:dyDescent="0.25">
      <c r="F251" s="17"/>
      <c r="G251" s="10"/>
      <c r="H251" s="11"/>
      <c r="I251" s="13"/>
    </row>
    <row r="252" spans="6:9" x14ac:dyDescent="0.25">
      <c r="F252" s="17"/>
      <c r="G252" s="10"/>
      <c r="H252" s="11"/>
      <c r="I252" s="13"/>
    </row>
    <row r="253" spans="6:9" x14ac:dyDescent="0.25">
      <c r="F253" s="17"/>
      <c r="G253" s="10"/>
      <c r="H253" s="11"/>
      <c r="I253" s="13"/>
    </row>
    <row r="254" spans="6:9" x14ac:dyDescent="0.25">
      <c r="F254" s="17"/>
      <c r="G254" s="10"/>
      <c r="H254" s="11"/>
      <c r="I254" s="13"/>
    </row>
    <row r="255" spans="6:9" x14ac:dyDescent="0.25">
      <c r="F255" s="17"/>
      <c r="G255" s="10"/>
      <c r="H255" s="11"/>
      <c r="I255" s="13"/>
    </row>
    <row r="256" spans="6:9" x14ac:dyDescent="0.25">
      <c r="F256" s="17"/>
      <c r="G256" s="10"/>
      <c r="H256" s="11"/>
      <c r="I256" s="13"/>
    </row>
    <row r="257" spans="6:9" x14ac:dyDescent="0.25">
      <c r="F257" s="17"/>
      <c r="G257" s="10"/>
      <c r="H257" s="11"/>
      <c r="I257" s="13"/>
    </row>
    <row r="258" spans="6:9" x14ac:dyDescent="0.25">
      <c r="F258" s="17"/>
      <c r="G258" s="10"/>
      <c r="H258" s="11"/>
      <c r="I258" s="13"/>
    </row>
    <row r="259" spans="6:9" x14ac:dyDescent="0.25">
      <c r="F259" s="17"/>
      <c r="G259" s="10"/>
      <c r="H259" s="11"/>
      <c r="I259" s="13"/>
    </row>
    <row r="260" spans="6:9" x14ac:dyDescent="0.25">
      <c r="F260" s="17"/>
      <c r="G260" s="10"/>
      <c r="H260" s="11"/>
      <c r="I260" s="13"/>
    </row>
    <row r="261" spans="6:9" x14ac:dyDescent="0.25">
      <c r="F261" s="17"/>
      <c r="G261" s="10"/>
      <c r="H261" s="11"/>
      <c r="I261" s="13"/>
    </row>
    <row r="262" spans="6:9" x14ac:dyDescent="0.25">
      <c r="F262" s="17"/>
      <c r="G262" s="10"/>
      <c r="H262" s="11"/>
      <c r="I262" s="13"/>
    </row>
    <row r="263" spans="6:9" x14ac:dyDescent="0.25">
      <c r="F263" s="17"/>
      <c r="G263" s="10"/>
      <c r="H263" s="11"/>
      <c r="I263" s="13"/>
    </row>
    <row r="264" spans="6:9" x14ac:dyDescent="0.25">
      <c r="F264" s="17"/>
      <c r="G264" s="10"/>
      <c r="H264" s="11"/>
      <c r="I264" s="13"/>
    </row>
    <row r="265" spans="6:9" x14ac:dyDescent="0.25">
      <c r="F265" s="17"/>
      <c r="G265" s="10"/>
      <c r="H265" s="11"/>
      <c r="I265" s="13"/>
    </row>
    <row r="266" spans="6:9" x14ac:dyDescent="0.25">
      <c r="F266" s="17"/>
      <c r="G266" s="10"/>
      <c r="H266" s="11"/>
      <c r="I266" s="13"/>
    </row>
    <row r="267" spans="6:9" x14ac:dyDescent="0.25">
      <c r="F267" s="17"/>
      <c r="G267" s="10"/>
      <c r="H267" s="11"/>
      <c r="I267" s="13"/>
    </row>
    <row r="268" spans="6:9" x14ac:dyDescent="0.25">
      <c r="F268" s="17"/>
      <c r="G268" s="10"/>
      <c r="H268" s="11"/>
      <c r="I268" s="13"/>
    </row>
    <row r="269" spans="6:9" x14ac:dyDescent="0.25">
      <c r="F269" s="17"/>
      <c r="G269" s="10"/>
      <c r="H269" s="11"/>
      <c r="I269" s="13"/>
    </row>
    <row r="270" spans="6:9" x14ac:dyDescent="0.25">
      <c r="F270" s="17"/>
      <c r="G270" s="10"/>
      <c r="H270" s="11"/>
      <c r="I270" s="13"/>
    </row>
    <row r="271" spans="6:9" x14ac:dyDescent="0.25">
      <c r="F271" s="17"/>
      <c r="G271" s="10"/>
      <c r="H271" s="11"/>
      <c r="I271" s="13"/>
    </row>
    <row r="272" spans="6:9" x14ac:dyDescent="0.25">
      <c r="F272" s="17"/>
      <c r="G272" s="10"/>
      <c r="H272" s="11"/>
      <c r="I272" s="13"/>
    </row>
    <row r="273" spans="6:9" x14ac:dyDescent="0.25">
      <c r="F273" s="17"/>
      <c r="G273" s="10"/>
      <c r="H273" s="11"/>
      <c r="I273" s="13"/>
    </row>
    <row r="274" spans="6:9" x14ac:dyDescent="0.25">
      <c r="F274" s="17"/>
      <c r="G274" s="10"/>
      <c r="H274" s="11"/>
      <c r="I274" s="13"/>
    </row>
    <row r="275" spans="6:9" x14ac:dyDescent="0.25">
      <c r="F275" s="17"/>
      <c r="G275" s="10"/>
      <c r="H275" s="11"/>
      <c r="I275" s="13"/>
    </row>
    <row r="276" spans="6:9" x14ac:dyDescent="0.25">
      <c r="F276" s="17"/>
      <c r="G276" s="10"/>
      <c r="H276" s="11"/>
      <c r="I276" s="13"/>
    </row>
    <row r="277" spans="6:9" x14ac:dyDescent="0.25">
      <c r="F277" s="17"/>
      <c r="G277" s="10"/>
      <c r="H277" s="11"/>
      <c r="I277" s="13"/>
    </row>
    <row r="278" spans="6:9" x14ac:dyDescent="0.25">
      <c r="F278" s="17"/>
      <c r="G278" s="10"/>
      <c r="H278" s="11"/>
      <c r="I278" s="13"/>
    </row>
    <row r="279" spans="6:9" x14ac:dyDescent="0.25">
      <c r="F279" s="17"/>
      <c r="G279" s="10"/>
      <c r="H279" s="11"/>
      <c r="I279" s="13"/>
    </row>
    <row r="280" spans="6:9" x14ac:dyDescent="0.25">
      <c r="F280" s="17"/>
      <c r="G280" s="10"/>
      <c r="H280" s="11"/>
      <c r="I280" s="13"/>
    </row>
    <row r="281" spans="6:9" x14ac:dyDescent="0.25">
      <c r="F281" s="17"/>
      <c r="G281" s="10"/>
      <c r="H281" s="11"/>
      <c r="I281" s="13"/>
    </row>
    <row r="282" spans="6:9" x14ac:dyDescent="0.25">
      <c r="F282" s="17"/>
      <c r="G282" s="10"/>
      <c r="H282" s="11"/>
      <c r="I282" s="13"/>
    </row>
    <row r="283" spans="6:9" x14ac:dyDescent="0.25">
      <c r="F283" s="17"/>
      <c r="G283" s="10"/>
      <c r="H283" s="11"/>
      <c r="I283" s="13"/>
    </row>
    <row r="284" spans="6:9" x14ac:dyDescent="0.25">
      <c r="F284" s="17"/>
      <c r="G284" s="10"/>
      <c r="H284" s="11"/>
      <c r="I284" s="13"/>
    </row>
    <row r="285" spans="6:9" x14ac:dyDescent="0.25">
      <c r="F285" s="17"/>
      <c r="H285" s="13"/>
      <c r="I285" s="13"/>
    </row>
    <row r="286" spans="6:9" x14ac:dyDescent="0.25">
      <c r="F286" s="17"/>
      <c r="H286" s="13"/>
      <c r="I286" s="13"/>
    </row>
    <row r="287" spans="6:9" x14ac:dyDescent="0.25">
      <c r="F287" s="17"/>
      <c r="I287" s="13"/>
    </row>
    <row r="288" spans="6:9" x14ac:dyDescent="0.25">
      <c r="F288" s="17"/>
      <c r="I288" s="13"/>
    </row>
    <row r="289" spans="6:9" x14ac:dyDescent="0.25">
      <c r="F289" s="17"/>
      <c r="I289" s="13"/>
    </row>
    <row r="290" spans="6:9" x14ac:dyDescent="0.25">
      <c r="F290" s="17"/>
      <c r="I290" s="13"/>
    </row>
    <row r="291" spans="6:9" x14ac:dyDescent="0.25">
      <c r="F291" s="17"/>
      <c r="I291" s="13"/>
    </row>
    <row r="292" spans="6:9" x14ac:dyDescent="0.25">
      <c r="F292" s="17"/>
      <c r="I292" s="13"/>
    </row>
    <row r="293" spans="6:9" x14ac:dyDescent="0.25">
      <c r="F293" s="17"/>
      <c r="I293" s="13"/>
    </row>
    <row r="294" spans="6:9" x14ac:dyDescent="0.25">
      <c r="F294" s="17"/>
      <c r="I294" s="13"/>
    </row>
    <row r="295" spans="6:9" x14ac:dyDescent="0.25">
      <c r="F295" s="17"/>
      <c r="I295" s="13"/>
    </row>
    <row r="296" spans="6:9" x14ac:dyDescent="0.25">
      <c r="F296" s="17"/>
      <c r="I296" s="13"/>
    </row>
    <row r="297" spans="6:9" x14ac:dyDescent="0.25">
      <c r="F297" s="17"/>
      <c r="I297" s="13"/>
    </row>
    <row r="298" spans="6:9" x14ac:dyDescent="0.25">
      <c r="F298" s="17"/>
      <c r="I298" s="13"/>
    </row>
    <row r="299" spans="6:9" x14ac:dyDescent="0.25">
      <c r="F299" s="17"/>
      <c r="I299" s="13"/>
    </row>
    <row r="300" spans="6:9" x14ac:dyDescent="0.25">
      <c r="F300" s="17"/>
      <c r="I300" s="13"/>
    </row>
    <row r="301" spans="6:9" x14ac:dyDescent="0.25">
      <c r="F301" s="17"/>
      <c r="I301" s="13"/>
    </row>
    <row r="302" spans="6:9" x14ac:dyDescent="0.25">
      <c r="F302" s="17"/>
      <c r="I302" s="13"/>
    </row>
    <row r="303" spans="6:9" x14ac:dyDescent="0.25">
      <c r="F303" s="17"/>
      <c r="I303" s="13"/>
    </row>
    <row r="304" spans="6:9" x14ac:dyDescent="0.25">
      <c r="F304" s="17"/>
      <c r="I304" s="13"/>
    </row>
    <row r="305" spans="6:9" x14ac:dyDescent="0.25">
      <c r="F305" s="17"/>
      <c r="I305" s="13"/>
    </row>
    <row r="306" spans="6:9" x14ac:dyDescent="0.25">
      <c r="F306" s="17"/>
      <c r="I306" s="13"/>
    </row>
    <row r="307" spans="6:9" x14ac:dyDescent="0.25">
      <c r="F307" s="17"/>
      <c r="I307" s="13"/>
    </row>
    <row r="308" spans="6:9" x14ac:dyDescent="0.25">
      <c r="F308" s="17"/>
      <c r="I308" s="13"/>
    </row>
    <row r="309" spans="6:9" x14ac:dyDescent="0.25">
      <c r="F309" s="17"/>
      <c r="I309" s="13"/>
    </row>
    <row r="310" spans="6:9" x14ac:dyDescent="0.25">
      <c r="F310" s="17"/>
      <c r="I310" s="13"/>
    </row>
    <row r="311" spans="6:9" x14ac:dyDescent="0.25">
      <c r="F311" s="17"/>
      <c r="I311" s="13"/>
    </row>
    <row r="312" spans="6:9" x14ac:dyDescent="0.25">
      <c r="F312" s="17"/>
      <c r="I312" s="13"/>
    </row>
    <row r="313" spans="6:9" x14ac:dyDescent="0.25">
      <c r="F313" s="17"/>
      <c r="I313" s="13"/>
    </row>
    <row r="314" spans="6:9" x14ac:dyDescent="0.25">
      <c r="F314" s="17"/>
      <c r="I314" s="13"/>
    </row>
    <row r="315" spans="6:9" x14ac:dyDescent="0.25">
      <c r="F315" s="17"/>
      <c r="I315" s="13"/>
    </row>
    <row r="316" spans="6:9" x14ac:dyDescent="0.25">
      <c r="I316" s="13"/>
    </row>
    <row r="317" spans="6:9" x14ac:dyDescent="0.25">
      <c r="I317" s="13"/>
    </row>
    <row r="318" spans="6:9" x14ac:dyDescent="0.25">
      <c r="I318" s="13"/>
    </row>
    <row r="319" spans="6:9" x14ac:dyDescent="0.25">
      <c r="I319" s="13"/>
    </row>
    <row r="320" spans="6:9" x14ac:dyDescent="0.25">
      <c r="I320" s="13"/>
    </row>
    <row r="321" spans="9:9" x14ac:dyDescent="0.25">
      <c r="I321" s="13"/>
    </row>
    <row r="322" spans="9:9" x14ac:dyDescent="0.25">
      <c r="I322" s="13"/>
    </row>
    <row r="323" spans="9:9" x14ac:dyDescent="0.25">
      <c r="I323" s="13"/>
    </row>
    <row r="324" spans="9:9" x14ac:dyDescent="0.25">
      <c r="I324" s="13"/>
    </row>
    <row r="325" spans="9:9" x14ac:dyDescent="0.25">
      <c r="I325" s="13"/>
    </row>
    <row r="326" spans="9:9" x14ac:dyDescent="0.25">
      <c r="I326" s="13"/>
    </row>
    <row r="327" spans="9:9" x14ac:dyDescent="0.25">
      <c r="I327" s="13"/>
    </row>
    <row r="328" spans="9:9" x14ac:dyDescent="0.25">
      <c r="I328" s="13"/>
    </row>
    <row r="329" spans="9:9" x14ac:dyDescent="0.25">
      <c r="I329" s="13"/>
    </row>
    <row r="330" spans="9:9" x14ac:dyDescent="0.25">
      <c r="I330" s="13"/>
    </row>
    <row r="331" spans="9:9" x14ac:dyDescent="0.25">
      <c r="I331" s="13"/>
    </row>
    <row r="332" spans="9:9" x14ac:dyDescent="0.25">
      <c r="I332" s="13"/>
    </row>
    <row r="333" spans="9:9" x14ac:dyDescent="0.25">
      <c r="I333" s="13"/>
    </row>
    <row r="334" spans="9:9" x14ac:dyDescent="0.25">
      <c r="I334" s="13"/>
    </row>
    <row r="335" spans="9:9" x14ac:dyDescent="0.25">
      <c r="I335" s="13"/>
    </row>
    <row r="336" spans="9:9" x14ac:dyDescent="0.25">
      <c r="I336" s="13"/>
    </row>
    <row r="337" spans="9:9" x14ac:dyDescent="0.25">
      <c r="I337" s="13"/>
    </row>
    <row r="338" spans="9:9" x14ac:dyDescent="0.25">
      <c r="I338" s="13"/>
    </row>
    <row r="339" spans="9:9" x14ac:dyDescent="0.25">
      <c r="I339" s="13"/>
    </row>
    <row r="340" spans="9:9" x14ac:dyDescent="0.25">
      <c r="I340" s="13"/>
    </row>
    <row r="341" spans="9:9" x14ac:dyDescent="0.25">
      <c r="I341" s="13"/>
    </row>
    <row r="342" spans="9:9" x14ac:dyDescent="0.25">
      <c r="I342" s="13"/>
    </row>
    <row r="343" spans="9:9" x14ac:dyDescent="0.25">
      <c r="I343" s="13"/>
    </row>
    <row r="344" spans="9:9" x14ac:dyDescent="0.25">
      <c r="I344" s="13"/>
    </row>
    <row r="345" spans="9:9" x14ac:dyDescent="0.25">
      <c r="I345" s="13"/>
    </row>
    <row r="346" spans="9:9" x14ac:dyDescent="0.25">
      <c r="I346" s="13"/>
    </row>
    <row r="347" spans="9:9" x14ac:dyDescent="0.25">
      <c r="I347" s="13"/>
    </row>
    <row r="348" spans="9:9" x14ac:dyDescent="0.25">
      <c r="I348" s="13"/>
    </row>
    <row r="349" spans="9:9" x14ac:dyDescent="0.25">
      <c r="I349" s="13"/>
    </row>
    <row r="350" spans="9:9" x14ac:dyDescent="0.25">
      <c r="I350" s="13"/>
    </row>
    <row r="351" spans="9:9" x14ac:dyDescent="0.25">
      <c r="I351" s="13"/>
    </row>
    <row r="352" spans="9:9" x14ac:dyDescent="0.25">
      <c r="I352" s="13"/>
    </row>
    <row r="353" spans="9:9" x14ac:dyDescent="0.25">
      <c r="I353" s="13"/>
    </row>
    <row r="354" spans="9:9" x14ac:dyDescent="0.25">
      <c r="I354" s="13"/>
    </row>
    <row r="355" spans="9:9" x14ac:dyDescent="0.25">
      <c r="I355" s="13"/>
    </row>
    <row r="356" spans="9:9" x14ac:dyDescent="0.25">
      <c r="I356" s="13"/>
    </row>
    <row r="357" spans="9:9" x14ac:dyDescent="0.25">
      <c r="I357" s="13"/>
    </row>
    <row r="358" spans="9:9" x14ac:dyDescent="0.25">
      <c r="I358" s="13"/>
    </row>
    <row r="359" spans="9:9" x14ac:dyDescent="0.25">
      <c r="I359" s="13"/>
    </row>
    <row r="360" spans="9:9" x14ac:dyDescent="0.25">
      <c r="I360" s="13"/>
    </row>
    <row r="361" spans="9:9" x14ac:dyDescent="0.25">
      <c r="I361" s="13"/>
    </row>
    <row r="362" spans="9:9" x14ac:dyDescent="0.25">
      <c r="I362" s="13"/>
    </row>
    <row r="363" spans="9:9" x14ac:dyDescent="0.25">
      <c r="I363" s="13"/>
    </row>
    <row r="364" spans="9:9" x14ac:dyDescent="0.25">
      <c r="I364" s="13"/>
    </row>
    <row r="365" spans="9:9" x14ac:dyDescent="0.25">
      <c r="I365" s="13"/>
    </row>
    <row r="366" spans="9:9" x14ac:dyDescent="0.25">
      <c r="I366" s="13"/>
    </row>
  </sheetData>
  <mergeCells count="7">
    <mergeCell ref="A73:A135"/>
    <mergeCell ref="A136:A159"/>
    <mergeCell ref="A7:D7"/>
    <mergeCell ref="A8:B8"/>
    <mergeCell ref="L10:M10"/>
    <mergeCell ref="L11:M11"/>
    <mergeCell ref="A10:A72"/>
  </mergeCells>
  <dataValidations count="2">
    <dataValidation type="list" allowBlank="1" showInputMessage="1" showErrorMessage="1" sqref="C195:C291 D106 D125:D127 D47:D60 D38:D42 D10:D28 D135:D136 D138:D285 I146:I366 H146:H205" xr:uid="{00000000-0002-0000-0200-000000000000}">
      <formula1>$P$2:$P$4</formula1>
    </dataValidation>
    <dataValidation type="list" allowBlank="1" showInputMessage="1" showErrorMessage="1" sqref="C38:C42 C10:C28 C47:C194" xr:uid="{00000000-0002-0000-0200-000001000000}">
      <formula1>$O$2:$O$3</formula1>
    </dataValidation>
  </dataValidations>
  <pageMargins left="0.75" right="0.75" top="1" bottom="1" header="0.5" footer="0.5"/>
  <pageSetup paperSize="9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3"/>
  <sheetViews>
    <sheetView showRuler="0" topLeftCell="A19" zoomScaleNormal="100" workbookViewId="0">
      <selection activeCell="E46" sqref="E46"/>
    </sheetView>
  </sheetViews>
  <sheetFormatPr defaultColWidth="8.5703125" defaultRowHeight="15" zeroHeight="1" x14ac:dyDescent="0.25"/>
  <cols>
    <col min="1" max="1" width="38.85546875" style="80" customWidth="1"/>
    <col min="2" max="2" width="8" style="80" customWidth="1"/>
    <col min="3" max="3" width="10.42578125" style="80" customWidth="1"/>
    <col min="4" max="4" width="3" style="80" customWidth="1"/>
    <col min="5" max="5" width="39.5703125" style="80" customWidth="1"/>
    <col min="6" max="6" width="4.5703125" style="80" bestFit="1" customWidth="1"/>
    <col min="7" max="7" width="6.42578125" style="80" bestFit="1" customWidth="1"/>
    <col min="8" max="8" width="3.42578125" style="80" customWidth="1"/>
    <col min="9" max="9" width="39" style="80" customWidth="1"/>
    <col min="10" max="10" width="4.5703125" style="80" bestFit="1" customWidth="1"/>
    <col min="11" max="11" width="6.42578125" style="80" bestFit="1" customWidth="1"/>
    <col min="12" max="17" width="8.5703125" style="80" customWidth="1"/>
    <col min="18" max="16384" width="8.5703125" style="80"/>
  </cols>
  <sheetData>
    <row r="1" spans="1:11" ht="14.45" customHeight="1" x14ac:dyDescent="0.25">
      <c r="A1" s="149" t="s">
        <v>60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 ht="74.099999999999994" customHeight="1" x14ac:dyDescent="0.2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</row>
    <row r="3" spans="1:11" ht="32.1" customHeight="1" x14ac:dyDescent="0.35">
      <c r="A3" s="140" t="s">
        <v>59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11" ht="258" customHeight="1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 ht="36" customHeight="1" x14ac:dyDescent="0.35">
      <c r="A5" s="140" t="s">
        <v>62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</row>
    <row r="6" spans="1:11" ht="249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</row>
    <row r="7" spans="1:11" s="81" customFormat="1" ht="26.1" customHeight="1" x14ac:dyDescent="0.25">
      <c r="A7" s="142" t="s">
        <v>11</v>
      </c>
      <c r="B7" s="142"/>
      <c r="C7" s="142"/>
      <c r="D7" s="142"/>
      <c r="E7" s="151" t="s">
        <v>52</v>
      </c>
      <c r="F7" s="151"/>
      <c r="G7" s="151"/>
      <c r="H7" s="142"/>
      <c r="I7" s="147" t="s">
        <v>53</v>
      </c>
      <c r="J7" s="147"/>
      <c r="K7" s="147"/>
    </row>
    <row r="8" spans="1:11" s="81" customFormat="1" ht="37.5" hidden="1" x14ac:dyDescent="0.25">
      <c r="A8" s="84" t="s">
        <v>29</v>
      </c>
      <c r="B8" s="84">
        <f>SUMIF('Right turn raw'!$M$6:$M$403,'Right turn raw'!$AK7,'Right turn raw'!$J$6:$J$403)</f>
        <v>71</v>
      </c>
      <c r="C8" s="85">
        <f>B8/B12</f>
        <v>0.11216429699842022</v>
      </c>
      <c r="D8" s="142"/>
      <c r="E8" s="84" t="s">
        <v>29</v>
      </c>
      <c r="F8" s="84">
        <f>SUMIFS('Right turn raw'!$J$6:$J$403,'Right turn raw'!$M$6:$M$403,'Right turn raw'!$AK7,'Right turn raw'!$K$6:$K$403,'Right turn raw'!$AK$11)+SUMIFS('Right turn raw'!$Y$6:$Y$13,'Right turn raw'!$AB$6:$AB$13,'Right turn raw'!$AK$7,'Right turn raw'!$Z$6:$Z$13,'Right turn raw'!$AK$11)</f>
        <v>64</v>
      </c>
      <c r="G8" s="85">
        <f t="shared" ref="G8" si="0">F8/F12</f>
        <v>0.29357798165137616</v>
      </c>
      <c r="H8" s="142"/>
      <c r="I8" s="84" t="s">
        <v>29</v>
      </c>
      <c r="J8" s="84">
        <f>SUMIFS('Right turn raw'!$J$6:$J$403,'Right turn raw'!$M$6:$M$403,'Right turn raw'!$AK7,'Right turn raw'!$K$6:$K$403,'Right turn raw'!$AK$12)+SUMIFS('Right turn raw'!$Y$6:$Y$13,'Right turn raw'!$AB$6:$AB$13,'Right turn raw'!$AK$7,'Right turn raw'!$Z$6:$Z$13,'Right turn raw'!$AK$12)</f>
        <v>7</v>
      </c>
      <c r="K8" s="85">
        <f t="shared" ref="K8" si="1">J8/J12</f>
        <v>1.6431924882629109E-2</v>
      </c>
    </row>
    <row r="9" spans="1:11" s="81" customFormat="1" ht="21.95" customHeight="1" x14ac:dyDescent="0.25">
      <c r="A9" s="84" t="s">
        <v>16</v>
      </c>
      <c r="B9" s="84">
        <f>SUMIF('Right turn raw'!$M$6:$M$403,'Right turn raw'!$AK8,'Right turn raw'!$J$6:$J$403)</f>
        <v>512</v>
      </c>
      <c r="C9" s="85">
        <f>B9/B12</f>
        <v>0.80884676145339651</v>
      </c>
      <c r="D9" s="142"/>
      <c r="E9" s="84" t="s">
        <v>16</v>
      </c>
      <c r="F9" s="84">
        <f>SUMIFS('Right turn raw'!$J$6:$J$403,'Right turn raw'!$M$6:$M$403,'Right turn raw'!$AK8,'Right turn raw'!$K$6:$K$403,'Right turn raw'!$AK$11)+SUMIFS('Right turn raw'!$Y$6:$Y$13,'Right turn raw'!$AB$6:$AB$13,'Right turn raw'!$AK$8,'Right turn raw'!$Z$6:$Z$13,'Right turn raw'!$AK$11)</f>
        <v>110</v>
      </c>
      <c r="G9" s="85">
        <f>F9/F12</f>
        <v>0.50458715596330272</v>
      </c>
      <c r="H9" s="142"/>
      <c r="I9" s="84" t="s">
        <v>16</v>
      </c>
      <c r="J9" s="84">
        <f>SUMIFS('Right turn raw'!$J$6:$J$403,'Right turn raw'!$M$6:$M$403,'Right turn raw'!$AK8,'Right turn raw'!$K$6:$K$403,'Right turn raw'!$AK$12)+SUMIFS('Right turn raw'!$Y$6:$Y$13,'Right turn raw'!$AB$6:$AB$13,'Right turn raw'!$AK$8,'Right turn raw'!$Z$6:$Z$13,'Right turn raw'!$AK$12)</f>
        <v>408</v>
      </c>
      <c r="K9" s="85">
        <f>J9/J12</f>
        <v>0.95774647887323938</v>
      </c>
    </row>
    <row r="10" spans="1:11" s="81" customFormat="1" ht="37.5" hidden="1" x14ac:dyDescent="0.25">
      <c r="A10" s="84" t="s">
        <v>30</v>
      </c>
      <c r="B10" s="84">
        <f>SUMIF('Right turn raw'!$M$6:$M$403,'Right turn raw'!$AK9,'Right turn raw'!$J$6:$J$403)</f>
        <v>48</v>
      </c>
      <c r="C10" s="85">
        <f>B10/B12</f>
        <v>7.582938388625593E-2</v>
      </c>
      <c r="D10" s="142"/>
      <c r="E10" s="142" t="s">
        <v>30</v>
      </c>
      <c r="F10" s="142">
        <f>SUMIFS('Right turn raw'!$J$6:$J$403,'Right turn raw'!$M$6:$M$403,'Right turn raw'!$AK9,'Right turn raw'!$K$6:$K$403,'Right turn raw'!$AK$11)+SUMIFS('Right turn raw'!$Y$6:$Y$13,'Right turn raw'!$AB$6:$AB$13,'Right turn raw'!$AK$9,'Right turn raw'!$Z$6:$Z$13,'Right turn raw'!$AK$11)</f>
        <v>44</v>
      </c>
      <c r="G10" s="143">
        <f>F10/F12</f>
        <v>0.20183486238532111</v>
      </c>
      <c r="H10" s="142"/>
      <c r="I10" s="84" t="s">
        <v>30</v>
      </c>
      <c r="J10" s="84">
        <f>SUMIFS('Right turn raw'!$J$6:$J$403,'Right turn raw'!$M$6:$M$403,'Right turn raw'!$AK9,'Right turn raw'!$K$6:$K$403,'Right turn raw'!$AK$12)+SUMIFS('Right turn raw'!$Y$6:$Y$13,'Right turn raw'!$AB$6:$AB$13,'Right turn raw'!$AK$9,'Right turn raw'!$Z$6:$Z$13,'Right turn raw'!$AK$12)</f>
        <v>9</v>
      </c>
      <c r="K10" s="85">
        <f>J10/J12</f>
        <v>2.1126760563380281E-2</v>
      </c>
    </row>
    <row r="11" spans="1:11" ht="18.95" customHeight="1" x14ac:dyDescent="0.25">
      <c r="A11" s="84" t="s">
        <v>23</v>
      </c>
      <c r="B11" s="84">
        <f>SUMIF('Right turn raw'!$M$6:$M$403,'Right turn raw'!$AK10,'Right turn raw'!$J$6:$J$403)+SUMIF('Right turn raw'!$AB$6:$AB$13,'Right turn raw'!$AK$10,'Right turn raw'!$Y$6:$Y$13)</f>
        <v>2</v>
      </c>
      <c r="C11" s="86">
        <f>B11/B12</f>
        <v>3.1595576619273301E-3</v>
      </c>
      <c r="D11" s="142"/>
      <c r="E11" s="142"/>
      <c r="F11" s="142"/>
      <c r="G11" s="143"/>
      <c r="H11" s="142"/>
      <c r="I11" s="84" t="s">
        <v>23</v>
      </c>
      <c r="J11" s="84">
        <f>SUMIFS('Right turn raw'!$J$6:$J$403,'Right turn raw'!$M$6:$M$403,'Right turn raw'!$AK10,'Right turn raw'!$K$6:$K$403,'Right turn raw'!$AK$12)+SUMIFS('Right turn raw'!$Y$6:$Y$13,'Right turn raw'!$AB$6:$AB$13,'Right turn raw'!$AK$7,'Right turn raw'!$Z$6:$Z$13,'Right turn raw'!$AK$12)</f>
        <v>2</v>
      </c>
      <c r="K11" s="86">
        <f>J11/J12</f>
        <v>4.6948356807511738E-3</v>
      </c>
    </row>
    <row r="12" spans="1:11" ht="18.95" customHeight="1" x14ac:dyDescent="0.25">
      <c r="A12" s="82" t="s">
        <v>11</v>
      </c>
      <c r="B12" s="82">
        <f>SUM(B8:B11)</f>
        <v>633</v>
      </c>
      <c r="C12" s="83"/>
      <c r="D12" s="142"/>
      <c r="E12" s="82" t="s">
        <v>11</v>
      </c>
      <c r="F12" s="82">
        <f>SUM(F8:F11)</f>
        <v>218</v>
      </c>
      <c r="G12" s="85">
        <f>F12/B12</f>
        <v>0.34439178515007901</v>
      </c>
      <c r="H12" s="142"/>
      <c r="I12" s="82" t="s">
        <v>11</v>
      </c>
      <c r="J12" s="82">
        <f>SUM(J8:J11)</f>
        <v>426</v>
      </c>
      <c r="K12" s="87">
        <f>J12/B12</f>
        <v>0.67298578199052128</v>
      </c>
    </row>
    <row r="13" spans="1:11" ht="15.75" hidden="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11" ht="32.1" customHeight="1" x14ac:dyDescent="0.35">
      <c r="A14" s="140" t="s">
        <v>61</v>
      </c>
      <c r="B14" s="140"/>
      <c r="C14" s="140"/>
      <c r="D14" s="140"/>
      <c r="E14" s="140"/>
      <c r="F14" s="140"/>
      <c r="G14" s="140"/>
      <c r="H14" s="140"/>
      <c r="I14" s="140"/>
      <c r="J14" s="140"/>
      <c r="K14" s="140"/>
    </row>
    <row r="15" spans="1:11" s="145" customFormat="1" ht="258" customHeight="1" x14ac:dyDescent="0.25"/>
    <row r="16" spans="1:11" ht="23.1" customHeight="1" x14ac:dyDescent="0.25">
      <c r="A16" s="144" t="s">
        <v>54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44"/>
    </row>
    <row r="17" spans="1:11" ht="24.95" customHeight="1" x14ac:dyDescent="0.25">
      <c r="A17" s="142" t="s">
        <v>11</v>
      </c>
      <c r="B17" s="142"/>
      <c r="C17" s="142"/>
      <c r="D17" s="150"/>
      <c r="E17" s="147" t="s">
        <v>57</v>
      </c>
      <c r="F17" s="147"/>
      <c r="G17" s="147"/>
      <c r="H17" s="150"/>
      <c r="I17" s="147" t="s">
        <v>56</v>
      </c>
      <c r="J17" s="147"/>
      <c r="K17" s="147"/>
    </row>
    <row r="18" spans="1:11" ht="21" customHeight="1" x14ac:dyDescent="0.25">
      <c r="A18" s="82" t="s">
        <v>1</v>
      </c>
      <c r="B18" s="82">
        <f>SUMIF('Right turn raw'!$E$6:$E$403,'Right turn raw'!$AK$11,'Right turn raw'!$D$6:$D403)+SUMIF('Right turn raw'!$T$6:$T$35,'Right turn raw'!$AK$11,'Right turn raw'!$S$6:$S$35)</f>
        <v>68</v>
      </c>
      <c r="C18" s="83">
        <f>B18/B22</f>
        <v>0.13229571984435798</v>
      </c>
      <c r="D18" s="150"/>
      <c r="E18" s="82" t="s">
        <v>1</v>
      </c>
      <c r="F18" s="82">
        <f>SUMIFS('Right turn raw'!$D$6:$D$403,'Right turn raw'!$C$6:$C$403,'Right turn raw'!$AK$15,'Right turn raw'!$E$6:$E$403,'Right turn raw'!$AK$11)+SUMIFS('Right turn raw'!$S$6:$S$35,'Right turn raw'!$R$6:$R$35,'Right turn raw'!$AK$15,'Right turn raw'!$T$6:$T$35,'Right turn raw'!$AK$11)</f>
        <v>29</v>
      </c>
      <c r="G18" s="83">
        <f>F18/F22</f>
        <v>0.12236286919831224</v>
      </c>
      <c r="H18" s="150"/>
      <c r="I18" s="82" t="s">
        <v>1</v>
      </c>
      <c r="J18" s="82">
        <f>SUMIFS('Right turn raw'!$D$6:$D$403,'Right turn raw'!$C$6:$C$403,'Right turn raw'!$AK$16,'Right turn raw'!$E$6:$E$403,'Right turn raw'!$AK$11)+SUMIFS('Right turn raw'!$S$6:$S$35,'Right turn raw'!$R$6:$R$35,'Right turn raw'!$AK$16,'Right turn raw'!$T$6:$T$35,'Right turn raw'!$AK$11)</f>
        <v>39</v>
      </c>
      <c r="K18" s="83">
        <f>J18/J22</f>
        <v>0.1407942238267148</v>
      </c>
    </row>
    <row r="19" spans="1:11" ht="21" customHeight="1" x14ac:dyDescent="0.25">
      <c r="A19" s="82" t="s">
        <v>3</v>
      </c>
      <c r="B19" s="82">
        <f>SUMIF('Right turn raw'!$E$6:$E$403,'Right turn raw'!$AK$12,'Right turn raw'!$D$6:$D404)+SUMIF('Right turn raw'!$T$6:$T$35,'Right turn raw'!$AK$12,'Right turn raw'!$S$6:$S$35)</f>
        <v>385</v>
      </c>
      <c r="C19" s="83">
        <f>B19/B22</f>
        <v>0.74902723735408561</v>
      </c>
      <c r="D19" s="150"/>
      <c r="E19" s="82" t="s">
        <v>3</v>
      </c>
      <c r="F19" s="82">
        <f>SUMIFS('Right turn raw'!$D$6:$D$403,'Right turn raw'!$C$6:$C$403,'Right turn raw'!$AK$15,'Right turn raw'!$E$6:$E$403,'Right turn raw'!$AK$12)+SUMIFS('Right turn raw'!$S$6:$S$35,'Right turn raw'!$R$6:$R$35,'Right turn raw'!$AK$15,'Right turn raw'!$T$6:$T$35,'Right turn raw'!$AK$12)</f>
        <v>186</v>
      </c>
      <c r="G19" s="83">
        <f>F19/F22</f>
        <v>0.78481012658227844</v>
      </c>
      <c r="H19" s="150"/>
      <c r="I19" s="82" t="s">
        <v>3</v>
      </c>
      <c r="J19" s="82">
        <f>SUMIFS('Right turn raw'!$D$6:$D$403,'Right turn raw'!$C$6:$C$403,'Right turn raw'!$AK$16,'Right turn raw'!$E$6:$E$403,'Right turn raw'!$AK$12)+SUMIFS('Right turn raw'!$S$6:$S$35,'Right turn raw'!$R$6:$R$35,'Right turn raw'!$AK$16,'Right turn raw'!$T$6:$T$35,'Right turn raw'!$AK$12)</f>
        <v>199</v>
      </c>
      <c r="K19" s="83">
        <f>J19/J22</f>
        <v>0.71841155234657039</v>
      </c>
    </row>
    <row r="20" spans="1:11" ht="21" customHeight="1" x14ac:dyDescent="0.25">
      <c r="A20" s="88" t="s">
        <v>25</v>
      </c>
      <c r="B20" s="88">
        <f>SUMIF('Right turn raw'!$E$6:$E$403,'Right turn raw'!$AK$13,'Right turn raw'!$D$6:$D405)+SUMIF('Right turn raw'!$T$6:$T$35,'Right turn raw'!$AK$13,'Right turn raw'!$S$6:$S$35)</f>
        <v>27</v>
      </c>
      <c r="C20" s="90">
        <f>B20/B22</f>
        <v>5.2529182879377433E-2</v>
      </c>
      <c r="D20" s="150"/>
      <c r="E20" s="88" t="s">
        <v>25</v>
      </c>
      <c r="F20" s="88">
        <f>SUMIFS('Right turn raw'!$D$6:$D$403,'Right turn raw'!$C$6:$C$403,'Right turn raw'!$AK$15,'Right turn raw'!$E$6:$E$403,'Right turn raw'!$AK$13)+SUMIFS('Right turn raw'!$S$6:$S$35,'Right turn raw'!$R$6:$R$35,'Right turn raw'!$AK$15,'Right turn raw'!$T$6:$T$35,'Right turn raw'!$AK$13)</f>
        <v>12</v>
      </c>
      <c r="G20" s="90">
        <f>F20/F22</f>
        <v>5.0632911392405063E-2</v>
      </c>
      <c r="H20" s="150"/>
      <c r="I20" s="88" t="s">
        <v>25</v>
      </c>
      <c r="J20" s="88">
        <f>SUMIFS('Right turn raw'!$D$6:$D$403,'Right turn raw'!$C$6:$C$403,'Right turn raw'!$AK$16,'Right turn raw'!$E$6:$E$403,'Right turn raw'!$AK$13)+SUMIFS('Right turn raw'!$S$6:$S$35,'Right turn raw'!$R$6:$R$35,'Right turn raw'!$AK$16,'Right turn raw'!$T$6:$T$35,'Right turn raw'!$AK$13)</f>
        <v>15</v>
      </c>
      <c r="K20" s="90">
        <f>J20/J22</f>
        <v>5.4151624548736461E-2</v>
      </c>
    </row>
    <row r="21" spans="1:11" ht="30" customHeight="1" x14ac:dyDescent="0.25">
      <c r="A21" s="89" t="s">
        <v>55</v>
      </c>
      <c r="B21" s="88">
        <f>SUMIF('Right turn raw'!$E$6:$E$403,'Right turn raw'!$AK$14,'Right turn raw'!$D$6:$D406)+SUMIF('Right turn raw'!$T$6:$T$35,'Right turn raw'!$AK$14,'Right turn raw'!$S$6:$S$35)</f>
        <v>34</v>
      </c>
      <c r="C21" s="90">
        <f>B21/B22</f>
        <v>6.6147859922178989E-2</v>
      </c>
      <c r="D21" s="150"/>
      <c r="E21" s="89" t="s">
        <v>55</v>
      </c>
      <c r="F21" s="88">
        <f>SUMIFS('Right turn raw'!$D$6:$D$403,'Right turn raw'!$C$6:$C$403,'Right turn raw'!$AK$15,'Right turn raw'!$E$6:$E$403,'Right turn raw'!$AK$14)+SUMIFS('Right turn raw'!$S$6:$S$35,'Right turn raw'!$R$6:$R$35,'Right turn raw'!$AK$15,'Right turn raw'!$T$6:$T$35,'Right turn raw'!$AK$14)</f>
        <v>10</v>
      </c>
      <c r="G21" s="90">
        <f>F21/F22</f>
        <v>4.2194092827004218E-2</v>
      </c>
      <c r="H21" s="150"/>
      <c r="I21" s="89" t="s">
        <v>55</v>
      </c>
      <c r="J21" s="88">
        <f>SUMIFS('Right turn raw'!$D$6:$D$403,'Right turn raw'!$C$6:$C$403,'Right turn raw'!$AK$16,'Right turn raw'!$E$6:$E$403,'Right turn raw'!$AK$14)+SUMIFS('Right turn raw'!$S$6:$S$35,'Right turn raw'!$R$6:$R$35,'Right turn raw'!$AK$16,'Right turn raw'!$T$6:$T$35,'Right turn raw'!$AK$14)</f>
        <v>24</v>
      </c>
      <c r="K21" s="90">
        <f>J21/J22</f>
        <v>8.6642599277978335E-2</v>
      </c>
    </row>
    <row r="22" spans="1:11" ht="21" customHeight="1" x14ac:dyDescent="0.25">
      <c r="A22" s="82" t="s">
        <v>11</v>
      </c>
      <c r="B22" s="82">
        <f>SUM(B18:B21)</f>
        <v>514</v>
      </c>
      <c r="C22" s="83">
        <f>SUM(C18:C21)</f>
        <v>1</v>
      </c>
      <c r="D22" s="150"/>
      <c r="E22" s="82" t="s">
        <v>11</v>
      </c>
      <c r="F22" s="82">
        <f>SUM(F18:F21)</f>
        <v>237</v>
      </c>
      <c r="G22" s="83">
        <f>F22/B22</f>
        <v>0.46108949416342415</v>
      </c>
      <c r="H22" s="150"/>
      <c r="I22" s="82" t="s">
        <v>11</v>
      </c>
      <c r="J22" s="82">
        <f>SUM(J18:J21)</f>
        <v>277</v>
      </c>
      <c r="K22" s="83">
        <f>J22/B22</f>
        <v>0.53891050583657585</v>
      </c>
    </row>
    <row r="23" spans="1:11" hidden="1" x14ac:dyDescent="0.25">
      <c r="A23" s="148"/>
      <c r="B23" s="148"/>
      <c r="C23" s="148"/>
      <c r="D23" s="148"/>
      <c r="E23" s="148"/>
      <c r="F23" s="148"/>
      <c r="G23" s="148"/>
      <c r="H23" s="148"/>
      <c r="I23" s="148"/>
      <c r="J23" s="148"/>
      <c r="K23" s="148"/>
    </row>
  </sheetData>
  <mergeCells count="23">
    <mergeCell ref="A1:K2"/>
    <mergeCell ref="A14:K14"/>
    <mergeCell ref="A17:C17"/>
    <mergeCell ref="I17:K17"/>
    <mergeCell ref="D17:D22"/>
    <mergeCell ref="H17:H22"/>
    <mergeCell ref="A7:C7"/>
    <mergeCell ref="E7:G7"/>
    <mergeCell ref="I7:K7"/>
    <mergeCell ref="A5:K5"/>
    <mergeCell ref="D7:D12"/>
    <mergeCell ref="A6:K6"/>
    <mergeCell ref="A16:K16"/>
    <mergeCell ref="A15:XFD15"/>
    <mergeCell ref="A13:K13"/>
    <mergeCell ref="E17:G17"/>
    <mergeCell ref="A23:K23"/>
    <mergeCell ref="A3:K3"/>
    <mergeCell ref="A4:K4"/>
    <mergeCell ref="H7:H12"/>
    <mergeCell ref="E10:E11"/>
    <mergeCell ref="F10:F11"/>
    <mergeCell ref="G10:G11"/>
  </mergeCells>
  <phoneticPr fontId="30" type="noConversion"/>
  <printOptions horizontalCentered="1" verticalCentered="1"/>
  <pageMargins left="0.70000000000000007" right="0.70000000000000007" top="0.75000000000000011" bottom="0.75000000000000011" header="0.30000000000000004" footer="0.30000000000000004"/>
  <pageSetup paperSize="9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010"/>
  <sheetViews>
    <sheetView showRuler="0" topLeftCell="P1" zoomScale="60" zoomScaleNormal="60" zoomScalePageLayoutView="91" workbookViewId="0">
      <pane ySplit="5" topLeftCell="A6" activePane="bottomLeft" state="frozen"/>
      <selection pane="bottomLeft" activeCell="AH14" sqref="AH14"/>
    </sheetView>
  </sheetViews>
  <sheetFormatPr defaultColWidth="0" defaultRowHeight="15" x14ac:dyDescent="0.25"/>
  <cols>
    <col min="1" max="1" width="11.42578125" style="40" bestFit="1" customWidth="1"/>
    <col min="2" max="2" width="8.42578125" style="40" bestFit="1" customWidth="1"/>
    <col min="3" max="3" width="9.42578125" style="40" bestFit="1" customWidth="1"/>
    <col min="4" max="4" width="7.42578125" style="40" bestFit="1" customWidth="1"/>
    <col min="5" max="5" width="21.5703125" style="39" customWidth="1"/>
    <col min="6" max="6" width="11.140625" style="39" customWidth="1"/>
    <col min="7" max="7" width="2.85546875" style="40" customWidth="1"/>
    <col min="8" max="8" width="15.5703125" style="40" customWidth="1"/>
    <col min="9" max="9" width="8.42578125" style="40" bestFit="1" customWidth="1"/>
    <col min="10" max="10" width="11.85546875" style="40" customWidth="1"/>
    <col min="11" max="11" width="17.42578125" style="40" customWidth="1"/>
    <col min="12" max="12" width="14.85546875" style="40" customWidth="1"/>
    <col min="13" max="13" width="20" style="39" customWidth="1"/>
    <col min="14" max="14" width="10.42578125" style="40" customWidth="1"/>
    <col min="15" max="15" width="3.42578125" style="154" customWidth="1"/>
    <col min="16" max="16" width="14.5703125" style="40" customWidth="1"/>
    <col min="17" max="17" width="10" style="40" customWidth="1"/>
    <col min="18" max="18" width="9.140625" style="40" customWidth="1"/>
    <col min="19" max="19" width="7.85546875" style="40" customWidth="1"/>
    <col min="20" max="20" width="21.5703125" style="39" customWidth="1"/>
    <col min="21" max="21" width="9.42578125" style="39" customWidth="1"/>
    <col min="22" max="22" width="2" style="40" customWidth="1"/>
    <col min="23" max="23" width="10.42578125" style="40" bestFit="1" customWidth="1"/>
    <col min="24" max="24" width="10.85546875" style="40" customWidth="1"/>
    <col min="25" max="25" width="11.5703125" style="40" customWidth="1"/>
    <col min="26" max="26" width="16.42578125" style="40" customWidth="1"/>
    <col min="27" max="27" width="14.85546875" style="40" customWidth="1"/>
    <col min="28" max="28" width="20.85546875" style="39" customWidth="1"/>
    <col min="29" max="29" width="13.85546875" style="39" customWidth="1"/>
    <col min="30" max="30" width="10.85546875" style="152" customWidth="1"/>
    <col min="31" max="36" width="10.85546875" style="38" customWidth="1"/>
    <col min="37" max="37" width="57" style="38" customWidth="1"/>
    <col min="38" max="44" width="9.140625" style="38" customWidth="1"/>
    <col min="45" max="16384" width="10.85546875" style="38" hidden="1"/>
  </cols>
  <sheetData>
    <row r="1" spans="1:37" ht="24.95" customHeight="1" x14ac:dyDescent="0.25">
      <c r="A1" s="153" t="s">
        <v>24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</row>
    <row r="2" spans="1:37" ht="12.95" customHeight="1" x14ac:dyDescent="0.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1:37" ht="33.75" customHeight="1" x14ac:dyDescent="0.25">
      <c r="B3" s="156" t="s">
        <v>32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74"/>
      <c r="Q3" s="156" t="s">
        <v>33</v>
      </c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75"/>
      <c r="AE3" s="74"/>
      <c r="AF3" s="74"/>
      <c r="AG3" s="74"/>
      <c r="AH3" s="74"/>
      <c r="AI3" s="74"/>
    </row>
    <row r="4" spans="1:37" ht="33.75" customHeight="1" x14ac:dyDescent="0.25">
      <c r="B4" s="155" t="s">
        <v>51</v>
      </c>
      <c r="C4" s="155"/>
      <c r="D4" s="155"/>
      <c r="E4" s="155"/>
      <c r="F4" s="155"/>
      <c r="G4" s="154"/>
      <c r="H4" s="155" t="s">
        <v>49</v>
      </c>
      <c r="I4" s="155"/>
      <c r="J4" s="155"/>
      <c r="K4" s="155"/>
      <c r="L4" s="155"/>
      <c r="M4" s="155"/>
      <c r="P4" s="155" t="s">
        <v>50</v>
      </c>
      <c r="Q4" s="155"/>
      <c r="R4" s="155"/>
      <c r="S4" s="155"/>
      <c r="T4" s="155"/>
      <c r="U4" s="155"/>
      <c r="V4" s="154"/>
      <c r="W4" s="155" t="s">
        <v>49</v>
      </c>
      <c r="X4" s="155"/>
      <c r="Y4" s="155"/>
      <c r="Z4" s="155"/>
      <c r="AA4" s="155"/>
      <c r="AB4" s="155"/>
      <c r="AC4" s="155"/>
    </row>
    <row r="5" spans="1:37" ht="100.5" customHeight="1" x14ac:dyDescent="0.25">
      <c r="A5" s="40" t="s">
        <v>7</v>
      </c>
      <c r="B5" s="40" t="s">
        <v>8</v>
      </c>
      <c r="C5" s="40" t="s">
        <v>19</v>
      </c>
      <c r="D5" s="39" t="s">
        <v>35</v>
      </c>
      <c r="E5" s="76" t="s">
        <v>36</v>
      </c>
      <c r="G5" s="154"/>
      <c r="H5" s="40" t="s">
        <v>7</v>
      </c>
      <c r="I5" s="40" t="s">
        <v>8</v>
      </c>
      <c r="J5" s="39" t="s">
        <v>15</v>
      </c>
      <c r="K5" s="39" t="s">
        <v>34</v>
      </c>
      <c r="L5" s="39" t="s">
        <v>28</v>
      </c>
      <c r="M5" s="76" t="s">
        <v>27</v>
      </c>
      <c r="N5" s="39" t="s">
        <v>18</v>
      </c>
      <c r="P5" s="40" t="s">
        <v>7</v>
      </c>
      <c r="Q5" s="40" t="s">
        <v>8</v>
      </c>
      <c r="R5" s="40" t="s">
        <v>19</v>
      </c>
      <c r="S5" s="39" t="s">
        <v>35</v>
      </c>
      <c r="T5" s="39" t="s">
        <v>36</v>
      </c>
      <c r="U5" s="39" t="s">
        <v>18</v>
      </c>
      <c r="V5" s="154"/>
      <c r="W5" s="40" t="s">
        <v>7</v>
      </c>
      <c r="X5" s="40" t="s">
        <v>8</v>
      </c>
      <c r="Y5" s="39" t="s">
        <v>15</v>
      </c>
      <c r="Z5" s="39" t="s">
        <v>34</v>
      </c>
      <c r="AA5" s="39" t="s">
        <v>28</v>
      </c>
      <c r="AB5" s="39" t="s">
        <v>27</v>
      </c>
      <c r="AC5" s="39" t="s">
        <v>18</v>
      </c>
      <c r="AE5" s="73"/>
      <c r="AF5" s="73"/>
      <c r="AG5" s="73"/>
      <c r="AH5" s="73"/>
      <c r="AI5" s="73"/>
    </row>
    <row r="6" spans="1:37" s="39" customFormat="1" ht="45" x14ac:dyDescent="0.25">
      <c r="A6" s="158">
        <v>42565</v>
      </c>
      <c r="B6" s="56">
        <v>0.29173611111111114</v>
      </c>
      <c r="C6" s="56" t="s">
        <v>21</v>
      </c>
      <c r="D6" s="48">
        <v>1</v>
      </c>
      <c r="E6" s="48" t="s">
        <v>3</v>
      </c>
      <c r="F6" s="48"/>
      <c r="G6" s="44"/>
      <c r="H6" s="166">
        <v>42565</v>
      </c>
      <c r="I6" s="56">
        <v>0.29181712962962963</v>
      </c>
      <c r="J6" s="48">
        <v>1</v>
      </c>
      <c r="K6" s="48" t="s">
        <v>3</v>
      </c>
      <c r="L6" s="48"/>
      <c r="M6" s="48" t="s">
        <v>16</v>
      </c>
      <c r="N6" s="48"/>
      <c r="O6" s="154"/>
      <c r="P6" s="160">
        <v>42566</v>
      </c>
      <c r="Q6" s="55">
        <v>0.29439814814814813</v>
      </c>
      <c r="R6" s="44" t="s">
        <v>21</v>
      </c>
      <c r="S6" s="44">
        <v>1</v>
      </c>
      <c r="T6" s="44" t="s">
        <v>3</v>
      </c>
      <c r="U6" s="44"/>
      <c r="V6" s="44"/>
      <c r="W6" s="161">
        <v>42566</v>
      </c>
      <c r="X6" s="55">
        <v>0.35930555555555554</v>
      </c>
      <c r="Y6" s="44">
        <v>1</v>
      </c>
      <c r="Z6" s="44" t="s">
        <v>1</v>
      </c>
      <c r="AA6" s="44"/>
      <c r="AB6" s="44" t="s">
        <v>30</v>
      </c>
      <c r="AC6" s="44"/>
      <c r="AD6" s="152"/>
      <c r="AK6" s="39" t="s">
        <v>17</v>
      </c>
    </row>
    <row r="7" spans="1:37" s="39" customFormat="1" ht="30" x14ac:dyDescent="0.25">
      <c r="A7" s="158"/>
      <c r="B7" s="56">
        <v>0.29282407407407407</v>
      </c>
      <c r="C7" s="56" t="s">
        <v>21</v>
      </c>
      <c r="D7" s="48">
        <v>1</v>
      </c>
      <c r="E7" s="48" t="s">
        <v>3</v>
      </c>
      <c r="F7" s="48"/>
      <c r="G7" s="44"/>
      <c r="H7" s="166"/>
      <c r="I7" s="56">
        <v>0.29256944444444444</v>
      </c>
      <c r="J7" s="48">
        <v>3</v>
      </c>
      <c r="K7" s="48" t="s">
        <v>3</v>
      </c>
      <c r="L7" s="48"/>
      <c r="M7" s="48" t="s">
        <v>16</v>
      </c>
      <c r="N7" s="48"/>
      <c r="O7" s="154"/>
      <c r="P7" s="160"/>
      <c r="Q7" s="55">
        <v>0.30170138888888892</v>
      </c>
      <c r="R7" s="44" t="s">
        <v>21</v>
      </c>
      <c r="S7" s="44">
        <v>2</v>
      </c>
      <c r="T7" s="44" t="s">
        <v>3</v>
      </c>
      <c r="U7" s="44"/>
      <c r="V7" s="44"/>
      <c r="W7" s="161"/>
      <c r="X7" s="55">
        <v>0.41310185185185189</v>
      </c>
      <c r="Y7" s="44">
        <v>1</v>
      </c>
      <c r="Z7" s="44" t="s">
        <v>1</v>
      </c>
      <c r="AA7" s="44"/>
      <c r="AB7" s="44" t="s">
        <v>16</v>
      </c>
      <c r="AC7" s="44"/>
      <c r="AD7" s="152"/>
      <c r="AK7" s="39" t="s">
        <v>29</v>
      </c>
    </row>
    <row r="8" spans="1:37" s="39" customFormat="1" ht="30" x14ac:dyDescent="0.25">
      <c r="A8" s="158"/>
      <c r="B8" s="56">
        <v>0.29398148148148145</v>
      </c>
      <c r="C8" s="56" t="s">
        <v>20</v>
      </c>
      <c r="D8" s="48">
        <v>1</v>
      </c>
      <c r="E8" s="48" t="s">
        <v>3</v>
      </c>
      <c r="F8" s="48"/>
      <c r="G8" s="44"/>
      <c r="H8" s="166"/>
      <c r="I8" s="56">
        <v>0.29469907407407409</v>
      </c>
      <c r="J8" s="48">
        <v>3</v>
      </c>
      <c r="K8" s="48" t="s">
        <v>3</v>
      </c>
      <c r="L8" s="48"/>
      <c r="M8" s="48" t="s">
        <v>16</v>
      </c>
      <c r="N8" s="48"/>
      <c r="O8" s="154"/>
      <c r="P8" s="160"/>
      <c r="Q8" s="55">
        <v>0.30667824074074074</v>
      </c>
      <c r="R8" s="44" t="s">
        <v>21</v>
      </c>
      <c r="S8" s="44">
        <v>2</v>
      </c>
      <c r="T8" s="44" t="s">
        <v>3</v>
      </c>
      <c r="U8" s="44"/>
      <c r="V8" s="44"/>
      <c r="W8" s="161"/>
      <c r="X8" s="55">
        <v>0.66146990740740741</v>
      </c>
      <c r="Y8" s="44">
        <v>2</v>
      </c>
      <c r="Z8" s="44" t="s">
        <v>3</v>
      </c>
      <c r="AA8" s="44"/>
      <c r="AB8" s="44" t="s">
        <v>16</v>
      </c>
      <c r="AC8" s="44"/>
      <c r="AD8" s="152"/>
      <c r="AK8" s="39" t="s">
        <v>16</v>
      </c>
    </row>
    <row r="9" spans="1:37" s="39" customFormat="1" ht="36.75" customHeight="1" x14ac:dyDescent="0.25">
      <c r="A9" s="158"/>
      <c r="B9" s="56">
        <v>0.29800925925925925</v>
      </c>
      <c r="C9" s="48" t="s">
        <v>21</v>
      </c>
      <c r="D9" s="48">
        <v>1</v>
      </c>
      <c r="E9" s="48" t="s">
        <v>3</v>
      </c>
      <c r="F9" s="48"/>
      <c r="G9" s="44"/>
      <c r="H9" s="166"/>
      <c r="I9" s="56">
        <v>0.29630787037037037</v>
      </c>
      <c r="J9" s="48">
        <v>2</v>
      </c>
      <c r="K9" s="48" t="s">
        <v>3</v>
      </c>
      <c r="L9" s="48"/>
      <c r="M9" s="48" t="s">
        <v>16</v>
      </c>
      <c r="N9" s="48"/>
      <c r="O9" s="154"/>
      <c r="P9" s="160"/>
      <c r="Q9" s="55">
        <v>0.31643518518518515</v>
      </c>
      <c r="R9" s="44" t="s">
        <v>21</v>
      </c>
      <c r="S9" s="44">
        <v>1</v>
      </c>
      <c r="T9" s="44" t="s">
        <v>3</v>
      </c>
      <c r="U9" s="44"/>
      <c r="V9" s="44"/>
      <c r="W9" s="161"/>
      <c r="X9" s="72">
        <v>0.76135416666666667</v>
      </c>
      <c r="Y9" s="39">
        <v>1</v>
      </c>
      <c r="Z9" s="39" t="s">
        <v>1</v>
      </c>
      <c r="AB9" s="39" t="s">
        <v>16</v>
      </c>
      <c r="AC9" s="44"/>
      <c r="AD9" s="152"/>
      <c r="AK9" s="39" t="s">
        <v>30</v>
      </c>
    </row>
    <row r="10" spans="1:37" s="39" customFormat="1" ht="30" x14ac:dyDescent="0.25">
      <c r="A10" s="158"/>
      <c r="B10" s="56">
        <v>0.30086805555555557</v>
      </c>
      <c r="C10" s="48" t="s">
        <v>20</v>
      </c>
      <c r="D10" s="48">
        <v>1</v>
      </c>
      <c r="E10" s="48" t="s">
        <v>3</v>
      </c>
      <c r="F10" s="48"/>
      <c r="G10" s="44"/>
      <c r="H10" s="166"/>
      <c r="I10" s="56">
        <v>0.29745370370370372</v>
      </c>
      <c r="J10" s="48">
        <v>4</v>
      </c>
      <c r="K10" s="48" t="s">
        <v>3</v>
      </c>
      <c r="L10" s="48"/>
      <c r="M10" s="48" t="s">
        <v>16</v>
      </c>
      <c r="N10" s="48"/>
      <c r="O10" s="154"/>
      <c r="P10" s="160"/>
      <c r="Q10" s="55">
        <v>0.31677083333333333</v>
      </c>
      <c r="R10" s="44" t="s">
        <v>21</v>
      </c>
      <c r="S10" s="44">
        <v>1</v>
      </c>
      <c r="T10" s="44" t="s">
        <v>3</v>
      </c>
      <c r="U10" s="44"/>
      <c r="V10" s="44"/>
      <c r="W10" s="161"/>
      <c r="X10" s="72">
        <v>0.76138888888888889</v>
      </c>
      <c r="Y10" s="39">
        <v>1</v>
      </c>
      <c r="Z10" s="39" t="s">
        <v>1</v>
      </c>
      <c r="AB10" s="39" t="s">
        <v>16</v>
      </c>
      <c r="AC10" s="44"/>
      <c r="AD10" s="152"/>
      <c r="AK10" s="39" t="s">
        <v>23</v>
      </c>
    </row>
    <row r="11" spans="1:37" s="39" customFormat="1" ht="45" x14ac:dyDescent="0.25">
      <c r="A11" s="158"/>
      <c r="B11" s="56">
        <v>0.30163194444444447</v>
      </c>
      <c r="C11" s="48" t="s">
        <v>21</v>
      </c>
      <c r="D11" s="48">
        <v>1</v>
      </c>
      <c r="E11" s="48" t="s">
        <v>3</v>
      </c>
      <c r="F11" s="48"/>
      <c r="G11" s="44"/>
      <c r="H11" s="166"/>
      <c r="I11" s="56">
        <v>0.29854166666666665</v>
      </c>
      <c r="J11" s="48">
        <v>2</v>
      </c>
      <c r="K11" s="48" t="s">
        <v>3</v>
      </c>
      <c r="L11" s="48"/>
      <c r="M11" s="48" t="s">
        <v>16</v>
      </c>
      <c r="N11" s="48"/>
      <c r="O11" s="154"/>
      <c r="P11" s="160"/>
      <c r="Q11" s="55">
        <v>0.31684027777777779</v>
      </c>
      <c r="R11" s="44" t="s">
        <v>21</v>
      </c>
      <c r="S11" s="44">
        <v>1</v>
      </c>
      <c r="T11" s="44" t="s">
        <v>3</v>
      </c>
      <c r="U11" s="44"/>
      <c r="V11" s="44"/>
      <c r="W11" s="161"/>
      <c r="X11" s="72">
        <v>0.7938425925925926</v>
      </c>
      <c r="Y11" s="39">
        <v>2</v>
      </c>
      <c r="Z11" s="39" t="s">
        <v>1</v>
      </c>
      <c r="AB11" s="39" t="s">
        <v>30</v>
      </c>
      <c r="AC11" s="44"/>
      <c r="AD11" s="152"/>
      <c r="AK11" s="39" t="s">
        <v>1</v>
      </c>
    </row>
    <row r="12" spans="1:37" s="39" customFormat="1" ht="45" x14ac:dyDescent="0.25">
      <c r="A12" s="158"/>
      <c r="B12" s="56">
        <v>0.30202546296296295</v>
      </c>
      <c r="C12" s="48" t="s">
        <v>21</v>
      </c>
      <c r="D12" s="48">
        <v>1</v>
      </c>
      <c r="E12" s="48" t="s">
        <v>3</v>
      </c>
      <c r="F12" s="48"/>
      <c r="G12" s="44"/>
      <c r="H12" s="166"/>
      <c r="I12" s="56">
        <v>0.30103009259259256</v>
      </c>
      <c r="J12" s="48">
        <v>1</v>
      </c>
      <c r="K12" s="48" t="s">
        <v>3</v>
      </c>
      <c r="L12" s="48"/>
      <c r="M12" s="48" t="s">
        <v>30</v>
      </c>
      <c r="N12" s="48"/>
      <c r="O12" s="154"/>
      <c r="P12" s="160"/>
      <c r="Q12" s="55">
        <v>0.35652777777777778</v>
      </c>
      <c r="R12" s="55" t="s">
        <v>21</v>
      </c>
      <c r="S12" s="44">
        <v>1</v>
      </c>
      <c r="T12" s="44" t="s">
        <v>3</v>
      </c>
      <c r="U12" s="44"/>
      <c r="V12" s="44"/>
      <c r="W12" s="161"/>
      <c r="X12" s="72">
        <v>0.80409722222222213</v>
      </c>
      <c r="Y12" s="39">
        <v>2</v>
      </c>
      <c r="Z12" s="39" t="s">
        <v>1</v>
      </c>
      <c r="AB12" s="39" t="s">
        <v>30</v>
      </c>
      <c r="AC12" s="44"/>
      <c r="AD12" s="152"/>
      <c r="AK12" s="39" t="s">
        <v>3</v>
      </c>
    </row>
    <row r="13" spans="1:37" s="39" customFormat="1" ht="30" x14ac:dyDescent="0.25">
      <c r="A13" s="158"/>
      <c r="B13" s="56">
        <v>0.30214120370370373</v>
      </c>
      <c r="C13" s="48" t="s">
        <v>21</v>
      </c>
      <c r="D13" s="48">
        <v>3</v>
      </c>
      <c r="E13" s="48" t="s">
        <v>3</v>
      </c>
      <c r="F13" s="48"/>
      <c r="G13" s="44"/>
      <c r="H13" s="166"/>
      <c r="I13" s="56">
        <v>0.30107638888888888</v>
      </c>
      <c r="J13" s="48">
        <v>1</v>
      </c>
      <c r="K13" s="48" t="s">
        <v>3</v>
      </c>
      <c r="L13" s="48"/>
      <c r="M13" s="48" t="s">
        <v>16</v>
      </c>
      <c r="N13" s="48"/>
      <c r="O13" s="154"/>
      <c r="P13" s="160"/>
      <c r="Q13" s="55">
        <v>0.359375</v>
      </c>
      <c r="R13" s="55" t="s">
        <v>21</v>
      </c>
      <c r="S13" s="44">
        <v>1</v>
      </c>
      <c r="T13" s="44" t="s">
        <v>3</v>
      </c>
      <c r="U13" s="44"/>
      <c r="V13" s="44"/>
      <c r="W13" s="161"/>
      <c r="X13" s="72">
        <v>0.8041666666666667</v>
      </c>
      <c r="Y13" s="39">
        <v>1</v>
      </c>
      <c r="Z13" s="39" t="s">
        <v>1</v>
      </c>
      <c r="AB13" s="39" t="s">
        <v>16</v>
      </c>
      <c r="AC13" s="44"/>
      <c r="AD13" s="152"/>
      <c r="AK13" s="39" t="s">
        <v>25</v>
      </c>
    </row>
    <row r="14" spans="1:37" s="39" customFormat="1" ht="30" x14ac:dyDescent="0.25">
      <c r="A14" s="158"/>
      <c r="B14" s="56">
        <v>0.30371527777777779</v>
      </c>
      <c r="C14" s="48" t="s">
        <v>21</v>
      </c>
      <c r="D14" s="48">
        <v>1</v>
      </c>
      <c r="E14" s="48" t="s">
        <v>3</v>
      </c>
      <c r="F14" s="48"/>
      <c r="G14" s="44"/>
      <c r="H14" s="166"/>
      <c r="I14" s="56">
        <v>0.30119212962962966</v>
      </c>
      <c r="J14" s="48">
        <v>3</v>
      </c>
      <c r="K14" s="48" t="s">
        <v>3</v>
      </c>
      <c r="L14" s="48"/>
      <c r="M14" s="48" t="s">
        <v>16</v>
      </c>
      <c r="N14" s="48"/>
      <c r="O14" s="154"/>
      <c r="P14" s="160"/>
      <c r="Q14" s="55">
        <v>0.3654398148148148</v>
      </c>
      <c r="R14" s="55" t="s">
        <v>21</v>
      </c>
      <c r="S14" s="44">
        <v>2</v>
      </c>
      <c r="T14" s="44" t="s">
        <v>3</v>
      </c>
      <c r="U14" s="44"/>
      <c r="V14" s="44"/>
      <c r="W14" s="44"/>
      <c r="X14" s="44"/>
      <c r="Y14" s="44"/>
      <c r="Z14" s="44"/>
      <c r="AA14" s="44"/>
      <c r="AB14" s="44"/>
      <c r="AC14" s="44"/>
      <c r="AD14" s="152"/>
      <c r="AK14" s="39" t="s">
        <v>26</v>
      </c>
    </row>
    <row r="15" spans="1:37" s="39" customFormat="1" ht="30" x14ac:dyDescent="0.25">
      <c r="A15" s="158"/>
      <c r="B15" s="56">
        <v>0.30383101851851851</v>
      </c>
      <c r="C15" s="48" t="s">
        <v>21</v>
      </c>
      <c r="D15" s="48">
        <v>1</v>
      </c>
      <c r="E15" s="48" t="s">
        <v>1</v>
      </c>
      <c r="F15" s="48"/>
      <c r="G15" s="44"/>
      <c r="H15" s="166"/>
      <c r="I15" s="56">
        <v>0.30223379629629626</v>
      </c>
      <c r="J15" s="48">
        <v>2</v>
      </c>
      <c r="K15" s="48" t="s">
        <v>3</v>
      </c>
      <c r="L15" s="48"/>
      <c r="M15" s="48" t="s">
        <v>16</v>
      </c>
      <c r="N15" s="48"/>
      <c r="O15" s="154"/>
      <c r="P15" s="160"/>
      <c r="Q15" s="55">
        <v>0.36737268518518523</v>
      </c>
      <c r="R15" s="55" t="s">
        <v>21</v>
      </c>
      <c r="S15" s="44">
        <v>1</v>
      </c>
      <c r="T15" s="44" t="s">
        <v>1</v>
      </c>
      <c r="U15" s="44"/>
      <c r="V15" s="44"/>
      <c r="W15" s="44"/>
      <c r="X15" s="44"/>
      <c r="Y15" s="44"/>
      <c r="Z15" s="44"/>
      <c r="AA15" s="44"/>
      <c r="AB15" s="44"/>
      <c r="AC15" s="44"/>
      <c r="AD15" s="152"/>
      <c r="AK15" s="39" t="s">
        <v>20</v>
      </c>
    </row>
    <row r="16" spans="1:37" s="39" customFormat="1" ht="30" x14ac:dyDescent="0.25">
      <c r="A16" s="158"/>
      <c r="B16" s="56">
        <v>0.30509259259259258</v>
      </c>
      <c r="C16" s="48" t="s">
        <v>20</v>
      </c>
      <c r="D16" s="48">
        <v>1</v>
      </c>
      <c r="E16" s="48" t="s">
        <v>3</v>
      </c>
      <c r="F16" s="48" t="s">
        <v>48</v>
      </c>
      <c r="G16" s="44"/>
      <c r="H16" s="166"/>
      <c r="I16" s="56">
        <v>0.30383101851851851</v>
      </c>
      <c r="J16" s="48">
        <v>1</v>
      </c>
      <c r="K16" s="48" t="s">
        <v>1</v>
      </c>
      <c r="L16" s="48"/>
      <c r="M16" s="48" t="s">
        <v>16</v>
      </c>
      <c r="N16" s="48"/>
      <c r="O16" s="154"/>
      <c r="P16" s="160"/>
      <c r="Q16" s="55">
        <v>0.36879629629629629</v>
      </c>
      <c r="R16" s="55" t="s">
        <v>21</v>
      </c>
      <c r="S16" s="44">
        <v>1</v>
      </c>
      <c r="T16" s="44" t="s">
        <v>3</v>
      </c>
      <c r="U16" s="44"/>
      <c r="V16" s="44"/>
      <c r="W16" s="44"/>
      <c r="X16" s="44"/>
      <c r="Y16" s="44"/>
      <c r="Z16" s="44"/>
      <c r="AA16" s="44"/>
      <c r="AB16" s="44"/>
      <c r="AC16" s="44"/>
      <c r="AD16" s="152"/>
      <c r="AK16" s="39" t="s">
        <v>21</v>
      </c>
    </row>
    <row r="17" spans="1:30" s="39" customFormat="1" ht="30" x14ac:dyDescent="0.25">
      <c r="A17" s="158"/>
      <c r="B17" s="56">
        <v>0.30583333333333335</v>
      </c>
      <c r="C17" s="48" t="s">
        <v>21</v>
      </c>
      <c r="D17" s="48">
        <v>2</v>
      </c>
      <c r="E17" s="48" t="s">
        <v>3</v>
      </c>
      <c r="F17" s="48"/>
      <c r="G17" s="44"/>
      <c r="H17" s="166"/>
      <c r="I17" s="56">
        <v>0.30482638888888886</v>
      </c>
      <c r="J17" s="48">
        <v>3</v>
      </c>
      <c r="K17" s="48" t="s">
        <v>3</v>
      </c>
      <c r="L17" s="48"/>
      <c r="M17" s="48" t="s">
        <v>16</v>
      </c>
      <c r="N17" s="48"/>
      <c r="O17" s="154"/>
      <c r="P17" s="160"/>
      <c r="Q17" s="55">
        <v>0.4135416666666667</v>
      </c>
      <c r="R17" s="44" t="s">
        <v>20</v>
      </c>
      <c r="S17" s="44">
        <v>1</v>
      </c>
      <c r="T17" s="44" t="s">
        <v>3</v>
      </c>
      <c r="U17" s="44"/>
      <c r="V17" s="44"/>
      <c r="W17" s="44"/>
      <c r="X17" s="44"/>
      <c r="Y17" s="44"/>
      <c r="Z17" s="44"/>
      <c r="AA17" s="44"/>
      <c r="AB17" s="44"/>
      <c r="AC17" s="44"/>
      <c r="AD17" s="152"/>
    </row>
    <row r="18" spans="1:30" s="39" customFormat="1" ht="30" x14ac:dyDescent="0.25">
      <c r="A18" s="158"/>
      <c r="B18" s="56">
        <v>0.30689814814814814</v>
      </c>
      <c r="C18" s="48" t="s">
        <v>20</v>
      </c>
      <c r="D18" s="48">
        <v>1</v>
      </c>
      <c r="E18" s="48" t="s">
        <v>3</v>
      </c>
      <c r="F18" s="48"/>
      <c r="G18" s="44"/>
      <c r="H18" s="166"/>
      <c r="I18" s="56">
        <v>0.30589120370370371</v>
      </c>
      <c r="J18" s="48">
        <v>4</v>
      </c>
      <c r="K18" s="48" t="s">
        <v>3</v>
      </c>
      <c r="L18" s="48"/>
      <c r="M18" s="48" t="s">
        <v>16</v>
      </c>
      <c r="N18" s="48"/>
      <c r="O18" s="154"/>
      <c r="P18" s="160"/>
      <c r="Q18" s="55">
        <v>0.41312499999999996</v>
      </c>
      <c r="R18" s="44" t="s">
        <v>21</v>
      </c>
      <c r="S18" s="44">
        <v>1</v>
      </c>
      <c r="T18" s="44" t="s">
        <v>1</v>
      </c>
      <c r="U18" s="44"/>
      <c r="V18" s="71"/>
      <c r="W18" s="44"/>
      <c r="X18" s="44"/>
      <c r="Y18" s="44"/>
      <c r="Z18" s="44"/>
      <c r="AA18" s="44"/>
      <c r="AB18" s="44"/>
      <c r="AC18" s="44"/>
      <c r="AD18" s="152"/>
    </row>
    <row r="19" spans="1:30" s="39" customFormat="1" ht="30" x14ac:dyDescent="0.25">
      <c r="A19" s="158"/>
      <c r="B19" s="56">
        <v>0.30785879629629631</v>
      </c>
      <c r="C19" s="48" t="s">
        <v>20</v>
      </c>
      <c r="D19" s="48">
        <v>1</v>
      </c>
      <c r="E19" s="48" t="s">
        <v>3</v>
      </c>
      <c r="F19" s="48"/>
      <c r="G19" s="44"/>
      <c r="H19" s="166"/>
      <c r="I19" s="56">
        <v>0.30627314814814816</v>
      </c>
      <c r="J19" s="48">
        <v>1</v>
      </c>
      <c r="K19" s="48" t="s">
        <v>1</v>
      </c>
      <c r="L19" s="48"/>
      <c r="M19" s="48" t="s">
        <v>16</v>
      </c>
      <c r="N19" s="48"/>
      <c r="O19" s="154"/>
      <c r="P19" s="160"/>
      <c r="Q19" s="55">
        <v>0.4135416666666667</v>
      </c>
      <c r="R19" s="44" t="s">
        <v>21</v>
      </c>
      <c r="S19" s="44">
        <v>2</v>
      </c>
      <c r="T19" s="44" t="s">
        <v>3</v>
      </c>
      <c r="U19" s="44"/>
      <c r="V19" s="71"/>
      <c r="W19" s="44"/>
      <c r="X19" s="44"/>
      <c r="Y19" s="44"/>
      <c r="Z19" s="44"/>
      <c r="AA19" s="44"/>
      <c r="AB19" s="44"/>
      <c r="AC19" s="44"/>
      <c r="AD19" s="152"/>
    </row>
    <row r="20" spans="1:30" s="39" customFormat="1" ht="45" x14ac:dyDescent="0.25">
      <c r="A20" s="158"/>
      <c r="B20" s="56">
        <v>0.3087037037037037</v>
      </c>
      <c r="C20" s="48" t="s">
        <v>20</v>
      </c>
      <c r="D20" s="48">
        <v>1</v>
      </c>
      <c r="E20" s="48" t="s">
        <v>3</v>
      </c>
      <c r="F20" s="48"/>
      <c r="G20" s="44"/>
      <c r="H20" s="166"/>
      <c r="I20" s="56">
        <v>0.30785879629629631</v>
      </c>
      <c r="J20" s="48">
        <v>1</v>
      </c>
      <c r="K20" s="48" t="s">
        <v>1</v>
      </c>
      <c r="L20" s="48"/>
      <c r="M20" s="48" t="s">
        <v>29</v>
      </c>
      <c r="N20" s="48"/>
      <c r="O20" s="154"/>
      <c r="P20" s="160"/>
      <c r="Q20" s="55">
        <v>0.45983796296296298</v>
      </c>
      <c r="R20" s="44" t="s">
        <v>21</v>
      </c>
      <c r="S20" s="44">
        <v>1</v>
      </c>
      <c r="T20" s="44" t="s">
        <v>3</v>
      </c>
      <c r="U20" s="44"/>
      <c r="V20" s="44"/>
      <c r="W20" s="71"/>
      <c r="X20" s="55"/>
      <c r="Y20" s="44"/>
      <c r="Z20" s="44"/>
      <c r="AA20" s="44"/>
      <c r="AB20" s="44"/>
      <c r="AC20" s="44"/>
      <c r="AD20" s="152"/>
    </row>
    <row r="21" spans="1:30" s="39" customFormat="1" ht="30" x14ac:dyDescent="0.25">
      <c r="A21" s="158"/>
      <c r="B21" s="56">
        <v>0.30880787037037039</v>
      </c>
      <c r="C21" s="48" t="s">
        <v>20</v>
      </c>
      <c r="D21" s="48">
        <v>1</v>
      </c>
      <c r="E21" s="48" t="s">
        <v>3</v>
      </c>
      <c r="F21" s="48"/>
      <c r="G21" s="44"/>
      <c r="H21" s="166"/>
      <c r="I21" s="56">
        <v>0.3084837962962963</v>
      </c>
      <c r="J21" s="48">
        <v>2</v>
      </c>
      <c r="K21" s="48" t="s">
        <v>3</v>
      </c>
      <c r="L21" s="48"/>
      <c r="M21" s="48" t="s">
        <v>16</v>
      </c>
      <c r="N21" s="48"/>
      <c r="O21" s="154"/>
      <c r="P21" s="160"/>
      <c r="Q21" s="55">
        <v>0.47391203703703705</v>
      </c>
      <c r="R21" s="44" t="s">
        <v>21</v>
      </c>
      <c r="S21" s="44">
        <v>1</v>
      </c>
      <c r="T21" s="44" t="s">
        <v>1</v>
      </c>
      <c r="U21" s="44"/>
      <c r="V21" s="44"/>
      <c r="W21" s="71"/>
      <c r="X21" s="55"/>
      <c r="Y21" s="44"/>
      <c r="Z21" s="44"/>
      <c r="AA21" s="44"/>
      <c r="AB21" s="44"/>
      <c r="AC21" s="44"/>
      <c r="AD21" s="152"/>
    </row>
    <row r="22" spans="1:30" s="39" customFormat="1" ht="30" x14ac:dyDescent="0.25">
      <c r="A22" s="158"/>
      <c r="B22" s="56">
        <v>0.30937500000000001</v>
      </c>
      <c r="C22" s="48" t="s">
        <v>21</v>
      </c>
      <c r="D22" s="48">
        <v>2</v>
      </c>
      <c r="E22" s="48" t="s">
        <v>3</v>
      </c>
      <c r="F22" s="48"/>
      <c r="G22" s="44"/>
      <c r="H22" s="166"/>
      <c r="I22" s="56">
        <v>0.30915509259259261</v>
      </c>
      <c r="J22" s="48">
        <v>4</v>
      </c>
      <c r="K22" s="48" t="s">
        <v>3</v>
      </c>
      <c r="L22" s="48"/>
      <c r="M22" s="48" t="s">
        <v>16</v>
      </c>
      <c r="N22" s="48"/>
      <c r="O22" s="154"/>
      <c r="P22" s="160"/>
      <c r="Q22" s="55">
        <v>0.47839120370370369</v>
      </c>
      <c r="R22" s="44" t="s">
        <v>21</v>
      </c>
      <c r="S22" s="44">
        <v>2</v>
      </c>
      <c r="T22" s="44" t="s">
        <v>3</v>
      </c>
      <c r="U22" s="44"/>
      <c r="V22" s="44"/>
      <c r="W22" s="71"/>
      <c r="X22" s="55"/>
      <c r="Y22" s="44"/>
      <c r="Z22" s="44"/>
      <c r="AA22" s="44"/>
      <c r="AB22" s="44"/>
      <c r="AC22" s="44"/>
      <c r="AD22" s="152"/>
    </row>
    <row r="23" spans="1:30" s="39" customFormat="1" ht="30" x14ac:dyDescent="0.25">
      <c r="A23" s="158"/>
      <c r="B23" s="56">
        <v>0.3105208333333333</v>
      </c>
      <c r="C23" s="48" t="s">
        <v>20</v>
      </c>
      <c r="D23" s="48">
        <v>1</v>
      </c>
      <c r="E23" s="48" t="s">
        <v>3</v>
      </c>
      <c r="F23" s="48"/>
      <c r="G23" s="44"/>
      <c r="H23" s="166"/>
      <c r="I23" s="56">
        <v>0.30949074074074073</v>
      </c>
      <c r="J23" s="48">
        <v>4</v>
      </c>
      <c r="K23" s="48" t="s">
        <v>3</v>
      </c>
      <c r="L23" s="48"/>
      <c r="M23" s="48" t="s">
        <v>16</v>
      </c>
      <c r="N23" s="48"/>
      <c r="O23" s="154"/>
      <c r="P23" s="160"/>
      <c r="Q23" s="55">
        <v>0.48836805555555557</v>
      </c>
      <c r="R23" s="44" t="s">
        <v>21</v>
      </c>
      <c r="S23" s="44">
        <v>1</v>
      </c>
      <c r="T23" s="44" t="s">
        <v>3</v>
      </c>
      <c r="U23" s="44"/>
      <c r="V23" s="44"/>
      <c r="W23" s="71"/>
      <c r="X23" s="55"/>
      <c r="Y23" s="44"/>
      <c r="Z23" s="44"/>
      <c r="AA23" s="44"/>
      <c r="AB23" s="44"/>
      <c r="AC23" s="44"/>
      <c r="AD23" s="152"/>
    </row>
    <row r="24" spans="1:30" s="39" customFormat="1" ht="30" x14ac:dyDescent="0.25">
      <c r="A24" s="158"/>
      <c r="B24" s="56">
        <v>0.31069444444444444</v>
      </c>
      <c r="C24" s="48" t="s">
        <v>20</v>
      </c>
      <c r="D24" s="48">
        <v>1</v>
      </c>
      <c r="E24" s="48" t="s">
        <v>1</v>
      </c>
      <c r="F24" s="48"/>
      <c r="G24" s="44"/>
      <c r="H24" s="166"/>
      <c r="I24" s="56">
        <v>0.31061342592592595</v>
      </c>
      <c r="J24" s="48">
        <v>1</v>
      </c>
      <c r="K24" s="48" t="s">
        <v>1</v>
      </c>
      <c r="L24" s="48"/>
      <c r="M24" s="48" t="s">
        <v>16</v>
      </c>
      <c r="N24" s="48"/>
      <c r="O24" s="154"/>
      <c r="P24" s="160"/>
      <c r="Q24" s="55">
        <v>0.52561342592592586</v>
      </c>
      <c r="R24" s="44" t="s">
        <v>21</v>
      </c>
      <c r="S24" s="44">
        <v>1</v>
      </c>
      <c r="T24" s="44" t="s">
        <v>1</v>
      </c>
      <c r="U24" s="44"/>
      <c r="V24" s="44"/>
      <c r="W24" s="71"/>
      <c r="X24" s="55"/>
      <c r="Y24" s="44"/>
      <c r="Z24" s="44"/>
      <c r="AA24" s="44"/>
      <c r="AB24" s="44"/>
      <c r="AC24" s="44"/>
      <c r="AD24" s="152"/>
    </row>
    <row r="25" spans="1:30" s="39" customFormat="1" ht="45" x14ac:dyDescent="0.25">
      <c r="A25" s="158"/>
      <c r="B25" s="56">
        <v>0.31089120370370371</v>
      </c>
      <c r="C25" s="48" t="s">
        <v>21</v>
      </c>
      <c r="D25" s="48">
        <v>1</v>
      </c>
      <c r="E25" s="48" t="s">
        <v>1</v>
      </c>
      <c r="F25" s="48"/>
      <c r="G25" s="44"/>
      <c r="H25" s="166"/>
      <c r="I25" s="56">
        <v>0.3107638888888889</v>
      </c>
      <c r="J25" s="48">
        <v>4</v>
      </c>
      <c r="K25" s="48" t="s">
        <v>1</v>
      </c>
      <c r="L25" s="48"/>
      <c r="M25" s="48" t="s">
        <v>29</v>
      </c>
      <c r="N25" s="48"/>
      <c r="O25" s="154"/>
      <c r="P25" s="160"/>
      <c r="Q25" s="55">
        <v>0.5502083333333333</v>
      </c>
      <c r="R25" s="44" t="s">
        <v>21</v>
      </c>
      <c r="S25" s="44">
        <v>1</v>
      </c>
      <c r="T25" s="44" t="s">
        <v>1</v>
      </c>
      <c r="U25" s="44"/>
      <c r="V25" s="44"/>
      <c r="W25" s="71"/>
      <c r="X25" s="55"/>
      <c r="Y25" s="44"/>
      <c r="Z25" s="44"/>
      <c r="AA25" s="44"/>
      <c r="AB25" s="44"/>
      <c r="AC25" s="44"/>
      <c r="AD25" s="152"/>
    </row>
    <row r="26" spans="1:30" s="39" customFormat="1" ht="45" x14ac:dyDescent="0.25">
      <c r="A26" s="158"/>
      <c r="B26" s="56">
        <v>0.3109837962962963</v>
      </c>
      <c r="C26" s="48" t="s">
        <v>21</v>
      </c>
      <c r="D26" s="48">
        <v>2</v>
      </c>
      <c r="E26" s="48" t="s">
        <v>3</v>
      </c>
      <c r="F26" s="48"/>
      <c r="G26" s="44"/>
      <c r="H26" s="166"/>
      <c r="I26" s="56">
        <v>0.31092592592592594</v>
      </c>
      <c r="J26" s="48">
        <v>5</v>
      </c>
      <c r="K26" s="48" t="s">
        <v>1</v>
      </c>
      <c r="L26" s="48"/>
      <c r="M26" s="48" t="s">
        <v>29</v>
      </c>
      <c r="N26" s="48"/>
      <c r="O26" s="154"/>
      <c r="P26" s="160"/>
      <c r="Q26" s="55">
        <v>0.66156249999999994</v>
      </c>
      <c r="R26" s="44" t="s">
        <v>21</v>
      </c>
      <c r="S26" s="44">
        <v>1</v>
      </c>
      <c r="T26" s="44" t="s">
        <v>3</v>
      </c>
      <c r="U26" s="44"/>
      <c r="V26" s="44"/>
      <c r="W26" s="44"/>
      <c r="X26" s="44"/>
      <c r="Y26" s="44"/>
      <c r="Z26" s="44"/>
      <c r="AA26" s="44"/>
      <c r="AB26" s="44"/>
      <c r="AC26" s="44"/>
      <c r="AD26" s="152"/>
    </row>
    <row r="27" spans="1:30" s="39" customFormat="1" ht="30" x14ac:dyDescent="0.25">
      <c r="A27" s="158"/>
      <c r="B27" s="56">
        <v>0.31143518518518515</v>
      </c>
      <c r="C27" s="48" t="s">
        <v>21</v>
      </c>
      <c r="D27" s="48">
        <v>1</v>
      </c>
      <c r="E27" s="48" t="s">
        <v>3</v>
      </c>
      <c r="F27" s="48"/>
      <c r="G27" s="44"/>
      <c r="H27" s="166"/>
      <c r="I27" s="56">
        <v>0.31140046296296298</v>
      </c>
      <c r="J27" s="48">
        <v>1</v>
      </c>
      <c r="K27" s="48" t="s">
        <v>3</v>
      </c>
      <c r="L27" s="48"/>
      <c r="M27" s="48" t="s">
        <v>16</v>
      </c>
      <c r="N27" s="48"/>
      <c r="O27" s="154"/>
      <c r="P27" s="160"/>
      <c r="Q27" s="55">
        <v>0.67480324074074083</v>
      </c>
      <c r="R27" s="44" t="s">
        <v>20</v>
      </c>
      <c r="S27" s="44">
        <v>1</v>
      </c>
      <c r="T27" s="44" t="s">
        <v>3</v>
      </c>
      <c r="U27" s="44"/>
      <c r="V27" s="44"/>
      <c r="W27" s="44"/>
      <c r="X27" s="44"/>
      <c r="Y27" s="44"/>
      <c r="Z27" s="44"/>
      <c r="AA27" s="44"/>
      <c r="AB27" s="44"/>
      <c r="AC27" s="44"/>
      <c r="AD27" s="152"/>
    </row>
    <row r="28" spans="1:30" s="39" customFormat="1" ht="45" x14ac:dyDescent="0.25">
      <c r="A28" s="158"/>
      <c r="B28" s="56">
        <v>0.31245370370370368</v>
      </c>
      <c r="C28" s="48" t="s">
        <v>21</v>
      </c>
      <c r="D28" s="48">
        <v>1</v>
      </c>
      <c r="E28" s="48" t="s">
        <v>3</v>
      </c>
      <c r="F28" s="48"/>
      <c r="G28" s="44"/>
      <c r="H28" s="166"/>
      <c r="I28" s="56">
        <v>0.31219907407407405</v>
      </c>
      <c r="J28" s="48">
        <v>1</v>
      </c>
      <c r="K28" s="48" t="s">
        <v>3</v>
      </c>
      <c r="L28" s="48"/>
      <c r="M28" s="48" t="s">
        <v>30</v>
      </c>
      <c r="N28" s="48"/>
      <c r="O28" s="154"/>
      <c r="P28" s="160"/>
      <c r="Q28" s="55">
        <v>0.67480324074074083</v>
      </c>
      <c r="R28" s="44" t="s">
        <v>21</v>
      </c>
      <c r="S28" s="44">
        <v>1</v>
      </c>
      <c r="T28" s="44" t="s">
        <v>3</v>
      </c>
      <c r="U28" s="44"/>
      <c r="V28" s="44"/>
      <c r="W28" s="44"/>
      <c r="X28" s="44"/>
      <c r="Y28" s="44"/>
      <c r="Z28" s="44"/>
      <c r="AA28" s="44"/>
      <c r="AB28" s="44"/>
      <c r="AC28" s="44"/>
      <c r="AD28" s="152"/>
    </row>
    <row r="29" spans="1:30" s="39" customFormat="1" ht="30" x14ac:dyDescent="0.25">
      <c r="A29" s="158"/>
      <c r="B29" s="56">
        <v>0.31603009259259257</v>
      </c>
      <c r="C29" s="48" t="s">
        <v>20</v>
      </c>
      <c r="D29" s="48">
        <v>1</v>
      </c>
      <c r="E29" s="48" t="s">
        <v>3</v>
      </c>
      <c r="F29" s="48"/>
      <c r="G29" s="44"/>
      <c r="H29" s="166"/>
      <c r="I29" s="56">
        <v>0.31239583333333332</v>
      </c>
      <c r="J29" s="48">
        <v>1</v>
      </c>
      <c r="K29" s="48" t="s">
        <v>3</v>
      </c>
      <c r="L29" s="48"/>
      <c r="M29" s="48" t="s">
        <v>16</v>
      </c>
      <c r="N29" s="48"/>
      <c r="O29" s="154"/>
      <c r="P29" s="160"/>
      <c r="Q29" s="72">
        <v>0.75253472222222229</v>
      </c>
      <c r="R29" s="39" t="s">
        <v>21</v>
      </c>
      <c r="S29" s="39">
        <v>2</v>
      </c>
      <c r="T29" s="39" t="s">
        <v>3</v>
      </c>
      <c r="X29" s="44"/>
      <c r="Y29" s="44"/>
      <c r="Z29" s="44"/>
      <c r="AA29" s="44"/>
      <c r="AB29" s="44"/>
      <c r="AC29" s="44"/>
      <c r="AD29" s="152"/>
    </row>
    <row r="30" spans="1:30" s="39" customFormat="1" ht="45" x14ac:dyDescent="0.25">
      <c r="A30" s="158"/>
      <c r="B30" s="56">
        <v>0.3193171296296296</v>
      </c>
      <c r="C30" s="48" t="s">
        <v>21</v>
      </c>
      <c r="D30" s="48">
        <v>2</v>
      </c>
      <c r="E30" s="48" t="s">
        <v>1</v>
      </c>
      <c r="F30" s="48"/>
      <c r="G30" s="44"/>
      <c r="H30" s="166"/>
      <c r="I30" s="56">
        <v>0.31930555555555556</v>
      </c>
      <c r="J30" s="48">
        <v>3</v>
      </c>
      <c r="K30" s="48" t="s">
        <v>1</v>
      </c>
      <c r="L30" s="48"/>
      <c r="M30" s="48" t="s">
        <v>16</v>
      </c>
      <c r="N30" s="48"/>
      <c r="O30" s="154"/>
      <c r="P30" s="160"/>
      <c r="Q30" s="72">
        <v>0.79383101851851856</v>
      </c>
      <c r="R30" s="39" t="s">
        <v>21</v>
      </c>
      <c r="S30" s="39">
        <v>1</v>
      </c>
      <c r="T30" s="39" t="s">
        <v>26</v>
      </c>
      <c r="X30" s="44"/>
      <c r="Y30" s="44"/>
      <c r="Z30" s="44"/>
      <c r="AA30" s="44"/>
      <c r="AB30" s="44"/>
      <c r="AC30" s="44"/>
      <c r="AD30" s="152"/>
    </row>
    <row r="31" spans="1:30" s="39" customFormat="1" ht="45" x14ac:dyDescent="0.25">
      <c r="A31" s="158"/>
      <c r="B31" s="56">
        <v>0.31943287037037038</v>
      </c>
      <c r="C31" s="48" t="s">
        <v>21</v>
      </c>
      <c r="D31" s="48">
        <v>1</v>
      </c>
      <c r="E31" s="48" t="s">
        <v>3</v>
      </c>
      <c r="F31" s="48"/>
      <c r="G31" s="44"/>
      <c r="H31" s="166"/>
      <c r="I31" s="56">
        <v>0.31944444444444448</v>
      </c>
      <c r="J31" s="48">
        <v>1</v>
      </c>
      <c r="K31" s="48" t="s">
        <v>1</v>
      </c>
      <c r="L31" s="48"/>
      <c r="M31" s="48" t="s">
        <v>29</v>
      </c>
      <c r="N31" s="48"/>
      <c r="O31" s="154"/>
      <c r="P31" s="160"/>
      <c r="Q31" s="72">
        <v>0.80407407407407405</v>
      </c>
      <c r="R31" s="39" t="s">
        <v>21</v>
      </c>
      <c r="S31" s="39">
        <v>2</v>
      </c>
      <c r="T31" s="39" t="s">
        <v>26</v>
      </c>
      <c r="X31" s="44"/>
      <c r="Y31" s="44"/>
      <c r="Z31" s="44"/>
      <c r="AA31" s="44"/>
      <c r="AB31" s="44"/>
      <c r="AC31" s="44"/>
      <c r="AD31" s="152"/>
    </row>
    <row r="32" spans="1:30" s="39" customFormat="1" ht="45" x14ac:dyDescent="0.25">
      <c r="A32" s="158"/>
      <c r="B32" s="56">
        <v>0.33137731481481481</v>
      </c>
      <c r="C32" s="48" t="s">
        <v>21</v>
      </c>
      <c r="D32" s="48">
        <v>1</v>
      </c>
      <c r="E32" s="48" t="s">
        <v>1</v>
      </c>
      <c r="F32" s="48"/>
      <c r="G32" s="44"/>
      <c r="H32" s="166"/>
      <c r="I32" s="56">
        <v>0.3195601851851852</v>
      </c>
      <c r="J32" s="48">
        <v>1</v>
      </c>
      <c r="K32" s="48" t="s">
        <v>1</v>
      </c>
      <c r="L32" s="48"/>
      <c r="M32" s="48" t="s">
        <v>29</v>
      </c>
      <c r="N32" s="48"/>
      <c r="O32" s="154"/>
      <c r="P32" s="160"/>
      <c r="Q32" s="72">
        <v>0.80417824074074085</v>
      </c>
      <c r="R32" s="39" t="s">
        <v>21</v>
      </c>
      <c r="S32" s="39">
        <v>1</v>
      </c>
      <c r="T32" s="39" t="s">
        <v>1</v>
      </c>
      <c r="X32" s="44"/>
      <c r="Y32" s="44"/>
      <c r="Z32" s="44"/>
      <c r="AA32" s="44"/>
      <c r="AB32" s="44"/>
      <c r="AC32" s="44"/>
      <c r="AD32" s="152"/>
    </row>
    <row r="33" spans="1:30" s="39" customFormat="1" ht="30" x14ac:dyDescent="0.25">
      <c r="A33" s="158"/>
      <c r="B33" s="56">
        <v>0.33143518518518517</v>
      </c>
      <c r="C33" s="48" t="s">
        <v>21</v>
      </c>
      <c r="D33" s="48">
        <v>1</v>
      </c>
      <c r="E33" s="48" t="s">
        <v>3</v>
      </c>
      <c r="F33" s="48"/>
      <c r="G33" s="44"/>
      <c r="H33" s="166"/>
      <c r="I33" s="56">
        <v>0.35309027777777779</v>
      </c>
      <c r="J33" s="48">
        <v>6</v>
      </c>
      <c r="K33" s="48" t="s">
        <v>3</v>
      </c>
      <c r="L33" s="48"/>
      <c r="M33" s="48" t="s">
        <v>16</v>
      </c>
      <c r="N33" s="48"/>
      <c r="O33" s="154"/>
      <c r="P33" s="160"/>
      <c r="Q33" s="55">
        <v>0.84718749999999998</v>
      </c>
      <c r="R33" s="44" t="s">
        <v>21</v>
      </c>
      <c r="S33" s="44">
        <v>1</v>
      </c>
      <c r="T33" s="44" t="s">
        <v>3</v>
      </c>
      <c r="X33" s="44"/>
      <c r="Y33" s="44"/>
      <c r="Z33" s="44"/>
      <c r="AA33" s="44"/>
      <c r="AB33" s="44"/>
      <c r="AC33" s="44"/>
      <c r="AD33" s="152"/>
    </row>
    <row r="34" spans="1:30" s="39" customFormat="1" ht="30" x14ac:dyDescent="0.25">
      <c r="A34" s="158"/>
      <c r="B34" s="56">
        <v>0.33557870370370368</v>
      </c>
      <c r="C34" s="48" t="s">
        <v>21</v>
      </c>
      <c r="D34" s="48">
        <v>1</v>
      </c>
      <c r="E34" s="48" t="s">
        <v>1</v>
      </c>
      <c r="F34" s="48"/>
      <c r="G34" s="44"/>
      <c r="H34" s="166"/>
      <c r="I34" s="56">
        <v>0.35335648148148152</v>
      </c>
      <c r="J34" s="48">
        <v>3</v>
      </c>
      <c r="K34" s="48" t="s">
        <v>1</v>
      </c>
      <c r="L34" s="48"/>
      <c r="M34" s="48" t="s">
        <v>16</v>
      </c>
      <c r="N34" s="48"/>
      <c r="O34" s="154"/>
      <c r="P34" s="160"/>
      <c r="Q34" s="55">
        <v>0.8630902777777778</v>
      </c>
      <c r="R34" s="44" t="s">
        <v>21</v>
      </c>
      <c r="S34" s="44">
        <v>2</v>
      </c>
      <c r="T34" s="44" t="s">
        <v>3</v>
      </c>
      <c r="U34" s="44"/>
      <c r="V34" s="44"/>
      <c r="W34" s="71"/>
      <c r="X34" s="55"/>
      <c r="Y34" s="44"/>
      <c r="Z34" s="44"/>
      <c r="AA34" s="44"/>
      <c r="AB34" s="44"/>
      <c r="AC34" s="44"/>
      <c r="AD34" s="152"/>
    </row>
    <row r="35" spans="1:30" s="39" customFormat="1" ht="30" x14ac:dyDescent="0.25">
      <c r="A35" s="158"/>
      <c r="B35" s="56">
        <v>0.34218750000000003</v>
      </c>
      <c r="C35" s="48" t="s">
        <v>21</v>
      </c>
      <c r="D35" s="48">
        <v>1</v>
      </c>
      <c r="E35" s="48" t="s">
        <v>3</v>
      </c>
      <c r="F35" s="48"/>
      <c r="G35" s="44"/>
      <c r="H35" s="166"/>
      <c r="I35" s="56">
        <v>0.35341435185185183</v>
      </c>
      <c r="J35" s="48">
        <v>1</v>
      </c>
      <c r="K35" s="48" t="s">
        <v>1</v>
      </c>
      <c r="L35" s="48"/>
      <c r="M35" s="48" t="s">
        <v>16</v>
      </c>
      <c r="N35" s="48"/>
      <c r="O35" s="154"/>
      <c r="P35" s="160"/>
      <c r="Q35" s="55">
        <v>0.96421296296296299</v>
      </c>
      <c r="R35" s="44" t="s">
        <v>21</v>
      </c>
      <c r="S35" s="44">
        <v>1</v>
      </c>
      <c r="T35" s="44" t="s">
        <v>3</v>
      </c>
      <c r="U35" s="44"/>
      <c r="V35" s="44"/>
      <c r="W35" s="71"/>
      <c r="X35" s="55"/>
      <c r="Y35" s="44"/>
      <c r="Z35" s="44"/>
      <c r="AA35" s="44"/>
      <c r="AB35" s="44"/>
      <c r="AC35" s="44"/>
      <c r="AD35" s="152"/>
    </row>
    <row r="36" spans="1:30" s="39" customFormat="1" ht="45" x14ac:dyDescent="0.25">
      <c r="A36" s="158"/>
      <c r="B36" s="56">
        <v>0.34224537037037034</v>
      </c>
      <c r="C36" s="48" t="s">
        <v>21</v>
      </c>
      <c r="D36" s="48">
        <v>1</v>
      </c>
      <c r="E36" s="48" t="s">
        <v>3</v>
      </c>
      <c r="F36" s="48"/>
      <c r="G36" s="44"/>
      <c r="H36" s="166"/>
      <c r="I36" s="56">
        <v>0.35343750000000002</v>
      </c>
      <c r="J36" s="48">
        <v>2</v>
      </c>
      <c r="K36" s="48" t="s">
        <v>1</v>
      </c>
      <c r="L36" s="48"/>
      <c r="M36" s="48" t="s">
        <v>30</v>
      </c>
      <c r="N36" s="48"/>
      <c r="O36" s="154"/>
      <c r="AD36" s="152"/>
    </row>
    <row r="37" spans="1:30" s="39" customFormat="1" ht="30" x14ac:dyDescent="0.25">
      <c r="A37" s="158"/>
      <c r="B37" s="56">
        <v>0.34284722222222225</v>
      </c>
      <c r="C37" s="48" t="s">
        <v>20</v>
      </c>
      <c r="D37" s="48">
        <v>1</v>
      </c>
      <c r="E37" s="48" t="s">
        <v>3</v>
      </c>
      <c r="F37" s="48"/>
      <c r="G37" s="44"/>
      <c r="H37" s="166"/>
      <c r="I37" s="56">
        <v>0.35351851851851851</v>
      </c>
      <c r="J37" s="48">
        <v>3</v>
      </c>
      <c r="K37" s="48" t="s">
        <v>3</v>
      </c>
      <c r="L37" s="48"/>
      <c r="M37" s="48" t="s">
        <v>16</v>
      </c>
      <c r="N37" s="48"/>
      <c r="O37" s="154"/>
      <c r="AD37" s="152"/>
    </row>
    <row r="38" spans="1:30" s="39" customFormat="1" x14ac:dyDescent="0.25">
      <c r="A38" s="158"/>
      <c r="B38" s="56">
        <v>0.34290509259259255</v>
      </c>
      <c r="C38" s="48" t="s">
        <v>21</v>
      </c>
      <c r="D38" s="48">
        <v>2</v>
      </c>
      <c r="E38" s="48" t="s">
        <v>3</v>
      </c>
      <c r="F38" s="48"/>
      <c r="G38" s="44"/>
      <c r="H38" s="166"/>
      <c r="I38" s="56">
        <v>0.35381944444444446</v>
      </c>
      <c r="J38" s="48">
        <v>2</v>
      </c>
      <c r="K38" s="48" t="s">
        <v>3</v>
      </c>
      <c r="L38" s="48"/>
      <c r="M38" s="48" t="s">
        <v>16</v>
      </c>
      <c r="N38" s="48"/>
      <c r="O38" s="154"/>
      <c r="AD38" s="152"/>
    </row>
    <row r="39" spans="1:30" s="39" customFormat="1" ht="30" x14ac:dyDescent="0.25">
      <c r="A39" s="158"/>
      <c r="B39" s="56">
        <v>0.34317129629629628</v>
      </c>
      <c r="C39" s="48" t="s">
        <v>20</v>
      </c>
      <c r="D39" s="48">
        <v>1</v>
      </c>
      <c r="E39" s="48" t="s">
        <v>1</v>
      </c>
      <c r="F39" s="48"/>
      <c r="G39" s="44"/>
      <c r="H39" s="166"/>
      <c r="I39" s="56">
        <v>0.35427083333333331</v>
      </c>
      <c r="J39" s="48">
        <v>2</v>
      </c>
      <c r="K39" s="48" t="s">
        <v>3</v>
      </c>
      <c r="L39" s="48"/>
      <c r="M39" s="48" t="s">
        <v>16</v>
      </c>
      <c r="N39" s="48"/>
      <c r="O39" s="154"/>
      <c r="AD39" s="152"/>
    </row>
    <row r="40" spans="1:30" s="39" customFormat="1" ht="30" x14ac:dyDescent="0.25">
      <c r="A40" s="158"/>
      <c r="B40" s="56">
        <v>0.34325231481481483</v>
      </c>
      <c r="C40" s="48" t="s">
        <v>20</v>
      </c>
      <c r="D40" s="48">
        <v>1</v>
      </c>
      <c r="E40" s="48" t="s">
        <v>3</v>
      </c>
      <c r="F40" s="48"/>
      <c r="G40" s="44"/>
      <c r="H40" s="166"/>
      <c r="I40" s="56">
        <v>0.35494212962962962</v>
      </c>
      <c r="J40" s="48">
        <v>4</v>
      </c>
      <c r="K40" s="48" t="s">
        <v>1</v>
      </c>
      <c r="L40" s="48"/>
      <c r="M40" s="48" t="s">
        <v>16</v>
      </c>
      <c r="N40" s="48"/>
      <c r="O40" s="154"/>
      <c r="AD40" s="152"/>
    </row>
    <row r="41" spans="1:30" s="39" customFormat="1" ht="45" x14ac:dyDescent="0.25">
      <c r="A41" s="158"/>
      <c r="B41" s="56">
        <v>0.3498148148148148</v>
      </c>
      <c r="C41" s="48" t="s">
        <v>20</v>
      </c>
      <c r="D41" s="48">
        <v>1</v>
      </c>
      <c r="E41" s="48" t="s">
        <v>26</v>
      </c>
      <c r="F41" s="48"/>
      <c r="G41" s="44"/>
      <c r="H41" s="166"/>
      <c r="I41" s="56">
        <v>0.35509259259259257</v>
      </c>
      <c r="J41" s="48">
        <v>1</v>
      </c>
      <c r="K41" s="48" t="s">
        <v>1</v>
      </c>
      <c r="L41" s="48"/>
      <c r="M41" s="48" t="s">
        <v>29</v>
      </c>
      <c r="N41" s="48"/>
      <c r="O41" s="154"/>
      <c r="AD41" s="152"/>
    </row>
    <row r="42" spans="1:30" s="39" customFormat="1" x14ac:dyDescent="0.25">
      <c r="A42" s="158"/>
      <c r="B42" s="56">
        <v>0.3522569444444445</v>
      </c>
      <c r="C42" s="48" t="s">
        <v>21</v>
      </c>
      <c r="D42" s="48">
        <v>2</v>
      </c>
      <c r="E42" s="48" t="s">
        <v>3</v>
      </c>
      <c r="F42" s="48"/>
      <c r="G42" s="44"/>
      <c r="H42" s="166"/>
      <c r="I42" s="56">
        <v>0.35546296296296293</v>
      </c>
      <c r="J42" s="48">
        <v>2</v>
      </c>
      <c r="K42" s="48" t="s">
        <v>3</v>
      </c>
      <c r="L42" s="48"/>
      <c r="M42" s="48" t="s">
        <v>16</v>
      </c>
      <c r="N42" s="48"/>
      <c r="O42" s="154"/>
      <c r="AD42" s="152"/>
    </row>
    <row r="43" spans="1:30" s="39" customFormat="1" ht="45" x14ac:dyDescent="0.25">
      <c r="A43" s="158"/>
      <c r="B43" s="56">
        <v>0.35297453703703702</v>
      </c>
      <c r="C43" s="48" t="s">
        <v>21</v>
      </c>
      <c r="D43" s="48">
        <v>1</v>
      </c>
      <c r="E43" s="48" t="s">
        <v>3</v>
      </c>
      <c r="F43" s="48"/>
      <c r="G43" s="44"/>
      <c r="H43" s="166"/>
      <c r="I43" s="56">
        <v>0.3558796296296296</v>
      </c>
      <c r="J43" s="48">
        <v>12</v>
      </c>
      <c r="K43" s="48" t="s">
        <v>1</v>
      </c>
      <c r="L43" s="48"/>
      <c r="M43" s="48" t="s">
        <v>29</v>
      </c>
      <c r="N43" s="48"/>
      <c r="O43" s="154"/>
      <c r="AD43" s="152"/>
    </row>
    <row r="44" spans="1:30" s="39" customFormat="1" x14ac:dyDescent="0.25">
      <c r="A44" s="158"/>
      <c r="B44" s="56">
        <v>0.35335648148148152</v>
      </c>
      <c r="C44" s="48" t="s">
        <v>21</v>
      </c>
      <c r="D44" s="48">
        <v>1</v>
      </c>
      <c r="E44" s="48" t="s">
        <v>1</v>
      </c>
      <c r="F44" s="48"/>
      <c r="G44" s="44"/>
      <c r="H44" s="166"/>
      <c r="I44" s="56">
        <v>0.36238425925925927</v>
      </c>
      <c r="J44" s="48">
        <v>1</v>
      </c>
      <c r="K44" s="48" t="s">
        <v>3</v>
      </c>
      <c r="L44" s="48"/>
      <c r="M44" s="48" t="s">
        <v>16</v>
      </c>
      <c r="N44" s="48"/>
      <c r="O44" s="154"/>
      <c r="AD44" s="152"/>
    </row>
    <row r="45" spans="1:30" s="39" customFormat="1" ht="45" x14ac:dyDescent="0.25">
      <c r="A45" s="158"/>
      <c r="B45" s="56">
        <v>0.35359953703703706</v>
      </c>
      <c r="C45" s="48" t="s">
        <v>21</v>
      </c>
      <c r="D45" s="48">
        <v>1</v>
      </c>
      <c r="E45" s="48" t="s">
        <v>26</v>
      </c>
      <c r="F45" s="48"/>
      <c r="G45" s="44"/>
      <c r="H45" s="166"/>
      <c r="I45" s="56">
        <v>0.36464120370370368</v>
      </c>
      <c r="J45" s="48">
        <v>1</v>
      </c>
      <c r="K45" s="48" t="s">
        <v>1</v>
      </c>
      <c r="L45" s="48"/>
      <c r="M45" s="48" t="s">
        <v>29</v>
      </c>
      <c r="N45" s="48"/>
      <c r="O45" s="154"/>
      <c r="AD45" s="152"/>
    </row>
    <row r="46" spans="1:30" s="39" customFormat="1" ht="45" x14ac:dyDescent="0.25">
      <c r="A46" s="158"/>
      <c r="B46" s="56">
        <v>0.35490740740740739</v>
      </c>
      <c r="C46" s="48" t="s">
        <v>21</v>
      </c>
      <c r="D46" s="48">
        <v>1</v>
      </c>
      <c r="E46" s="48" t="s">
        <v>3</v>
      </c>
      <c r="F46" s="48"/>
      <c r="G46" s="44"/>
      <c r="H46" s="166"/>
      <c r="I46" s="56">
        <v>0.36552083333333335</v>
      </c>
      <c r="J46" s="48">
        <v>4</v>
      </c>
      <c r="K46" s="48" t="s">
        <v>1</v>
      </c>
      <c r="L46" s="48"/>
      <c r="M46" s="48" t="s">
        <v>29</v>
      </c>
      <c r="N46" s="48"/>
      <c r="O46" s="154"/>
      <c r="AD46" s="152"/>
    </row>
    <row r="47" spans="1:30" s="39" customFormat="1" ht="30" x14ac:dyDescent="0.25">
      <c r="A47" s="158"/>
      <c r="B47" s="56">
        <v>0.35495370370370366</v>
      </c>
      <c r="C47" s="48" t="s">
        <v>20</v>
      </c>
      <c r="D47" s="48">
        <v>1</v>
      </c>
      <c r="E47" s="48" t="s">
        <v>1</v>
      </c>
      <c r="F47" s="48"/>
      <c r="G47" s="44"/>
      <c r="H47" s="166"/>
      <c r="I47" s="56">
        <v>0.36715277777777783</v>
      </c>
      <c r="J47" s="48">
        <v>2</v>
      </c>
      <c r="K47" s="48" t="s">
        <v>3</v>
      </c>
      <c r="L47" s="48"/>
      <c r="M47" s="48" t="s">
        <v>16</v>
      </c>
      <c r="N47" s="48"/>
      <c r="O47" s="154"/>
      <c r="AD47" s="152"/>
    </row>
    <row r="48" spans="1:30" s="39" customFormat="1" x14ac:dyDescent="0.25">
      <c r="A48" s="158"/>
      <c r="B48" s="56">
        <v>0.3550462962962963</v>
      </c>
      <c r="C48" s="48" t="s">
        <v>21</v>
      </c>
      <c r="D48" s="48">
        <v>1</v>
      </c>
      <c r="E48" s="48" t="s">
        <v>3</v>
      </c>
      <c r="F48" s="48"/>
      <c r="G48" s="44"/>
      <c r="H48" s="166"/>
      <c r="I48" s="56">
        <v>0.36785879629629631</v>
      </c>
      <c r="J48" s="48">
        <v>9</v>
      </c>
      <c r="K48" s="48" t="s">
        <v>1</v>
      </c>
      <c r="L48" s="48"/>
      <c r="M48" s="48" t="s">
        <v>16</v>
      </c>
      <c r="N48" s="48"/>
      <c r="O48" s="154"/>
      <c r="AD48" s="152"/>
    </row>
    <row r="49" spans="1:30" s="39" customFormat="1" ht="45" x14ac:dyDescent="0.25">
      <c r="A49" s="158"/>
      <c r="B49" s="56">
        <v>0.35510416666666672</v>
      </c>
      <c r="C49" s="48" t="s">
        <v>20</v>
      </c>
      <c r="D49" s="48">
        <v>2</v>
      </c>
      <c r="E49" s="48" t="s">
        <v>3</v>
      </c>
      <c r="F49" s="48"/>
      <c r="G49" s="44"/>
      <c r="H49" s="166"/>
      <c r="I49" s="56">
        <v>0.36800925925925926</v>
      </c>
      <c r="J49" s="48">
        <v>7</v>
      </c>
      <c r="K49" s="48" t="s">
        <v>1</v>
      </c>
      <c r="L49" s="48"/>
      <c r="M49" s="48" t="s">
        <v>29</v>
      </c>
      <c r="N49" s="48"/>
      <c r="O49" s="154"/>
      <c r="AD49" s="152"/>
    </row>
    <row r="50" spans="1:30" s="39" customFormat="1" ht="30" x14ac:dyDescent="0.25">
      <c r="A50" s="158"/>
      <c r="B50" s="56">
        <v>0.35520833333333335</v>
      </c>
      <c r="C50" s="48" t="s">
        <v>20</v>
      </c>
      <c r="D50" s="48">
        <v>1</v>
      </c>
      <c r="E50" s="48" t="s">
        <v>3</v>
      </c>
      <c r="F50" s="48"/>
      <c r="G50" s="44"/>
      <c r="H50" s="166"/>
      <c r="I50" s="56">
        <v>0.36891203703703707</v>
      </c>
      <c r="J50" s="48">
        <v>2</v>
      </c>
      <c r="K50" s="48" t="s">
        <v>3</v>
      </c>
      <c r="L50" s="48"/>
      <c r="M50" s="48" t="s">
        <v>16</v>
      </c>
      <c r="N50" s="48"/>
      <c r="O50" s="154"/>
      <c r="AD50" s="152"/>
    </row>
    <row r="51" spans="1:30" s="39" customFormat="1" ht="45" x14ac:dyDescent="0.25">
      <c r="A51" s="158"/>
      <c r="B51" s="56">
        <v>0.35540509259259262</v>
      </c>
      <c r="C51" s="48" t="s">
        <v>21</v>
      </c>
      <c r="D51" s="48">
        <v>1</v>
      </c>
      <c r="E51" s="48" t="s">
        <v>3</v>
      </c>
      <c r="F51" s="48"/>
      <c r="G51" s="44"/>
      <c r="H51" s="166"/>
      <c r="I51" s="56">
        <v>0.37165509259259261</v>
      </c>
      <c r="J51" s="48">
        <v>3</v>
      </c>
      <c r="K51" s="48" t="s">
        <v>1</v>
      </c>
      <c r="L51" s="48"/>
      <c r="M51" s="48" t="s">
        <v>30</v>
      </c>
      <c r="N51" s="48"/>
      <c r="O51" s="154"/>
      <c r="AD51" s="152"/>
    </row>
    <row r="52" spans="1:30" s="39" customFormat="1" x14ac:dyDescent="0.25">
      <c r="A52" s="158"/>
      <c r="B52" s="56">
        <v>0.35559027777777774</v>
      </c>
      <c r="C52" s="48" t="s">
        <v>21</v>
      </c>
      <c r="D52" s="48">
        <v>1</v>
      </c>
      <c r="E52" s="48" t="s">
        <v>25</v>
      </c>
      <c r="F52" s="48"/>
      <c r="G52" s="44"/>
      <c r="H52" s="166"/>
      <c r="I52" s="56">
        <v>0.37263888888888891</v>
      </c>
      <c r="J52" s="48">
        <v>3</v>
      </c>
      <c r="K52" s="48" t="s">
        <v>3</v>
      </c>
      <c r="L52" s="48"/>
      <c r="M52" s="48" t="s">
        <v>16</v>
      </c>
      <c r="N52" s="48"/>
      <c r="O52" s="154"/>
      <c r="AD52" s="152"/>
    </row>
    <row r="53" spans="1:30" s="39" customFormat="1" ht="45" x14ac:dyDescent="0.25">
      <c r="A53" s="158"/>
      <c r="B53" s="56">
        <v>0.35564814814814816</v>
      </c>
      <c r="C53" s="48" t="s">
        <v>21</v>
      </c>
      <c r="D53" s="48">
        <v>1</v>
      </c>
      <c r="E53" s="48" t="s">
        <v>3</v>
      </c>
      <c r="F53" s="48"/>
      <c r="G53" s="44"/>
      <c r="H53" s="166"/>
      <c r="I53" s="56">
        <v>0.37281249999999999</v>
      </c>
      <c r="J53" s="48">
        <v>2</v>
      </c>
      <c r="K53" s="48" t="s">
        <v>3</v>
      </c>
      <c r="L53" s="48"/>
      <c r="M53" s="48" t="s">
        <v>30</v>
      </c>
      <c r="N53" s="48"/>
      <c r="O53" s="154"/>
      <c r="AD53" s="152"/>
    </row>
    <row r="54" spans="1:30" s="39" customFormat="1" ht="45" x14ac:dyDescent="0.25">
      <c r="A54" s="158"/>
      <c r="B54" s="56">
        <v>0.35575231481481479</v>
      </c>
      <c r="C54" s="48" t="s">
        <v>21</v>
      </c>
      <c r="D54" s="48">
        <v>1</v>
      </c>
      <c r="E54" s="48" t="s">
        <v>3</v>
      </c>
      <c r="F54" s="48"/>
      <c r="G54" s="44"/>
      <c r="H54" s="166"/>
      <c r="I54" s="56">
        <v>0.39814814814814814</v>
      </c>
      <c r="J54" s="48">
        <v>2</v>
      </c>
      <c r="K54" s="48" t="s">
        <v>1</v>
      </c>
      <c r="L54" s="48"/>
      <c r="M54" s="48" t="s">
        <v>30</v>
      </c>
      <c r="N54" s="48"/>
      <c r="O54" s="154"/>
      <c r="AD54" s="152"/>
    </row>
    <row r="55" spans="1:30" s="39" customFormat="1" ht="30" x14ac:dyDescent="0.25">
      <c r="A55" s="158"/>
      <c r="B55" s="56">
        <v>0.35579861111111111</v>
      </c>
      <c r="C55" s="48" t="s">
        <v>20</v>
      </c>
      <c r="D55" s="48">
        <v>1</v>
      </c>
      <c r="E55" s="48" t="s">
        <v>3</v>
      </c>
      <c r="F55" s="48"/>
      <c r="G55" s="44"/>
      <c r="H55" s="166"/>
      <c r="I55" s="56">
        <v>0.40695601851851854</v>
      </c>
      <c r="J55" s="48">
        <v>2</v>
      </c>
      <c r="K55" s="48" t="s">
        <v>3</v>
      </c>
      <c r="L55" s="48"/>
      <c r="M55" s="48" t="s">
        <v>16</v>
      </c>
      <c r="N55" s="48"/>
      <c r="O55" s="154"/>
      <c r="AD55" s="152"/>
    </row>
    <row r="56" spans="1:30" s="39" customFormat="1" ht="30" x14ac:dyDescent="0.25">
      <c r="A56" s="158"/>
      <c r="B56" s="56">
        <v>0.35585648148148147</v>
      </c>
      <c r="C56" s="48" t="s">
        <v>20</v>
      </c>
      <c r="D56" s="48">
        <v>2</v>
      </c>
      <c r="E56" s="48" t="s">
        <v>3</v>
      </c>
      <c r="F56" s="48"/>
      <c r="G56" s="44"/>
      <c r="H56" s="166"/>
      <c r="I56" s="56">
        <v>0.40773148148148147</v>
      </c>
      <c r="J56" s="48">
        <v>3</v>
      </c>
      <c r="K56" s="48" t="s">
        <v>1</v>
      </c>
      <c r="L56" s="48"/>
      <c r="M56" s="48" t="s">
        <v>16</v>
      </c>
      <c r="N56" s="48"/>
      <c r="O56" s="154"/>
      <c r="AD56" s="152"/>
    </row>
    <row r="57" spans="1:30" s="39" customFormat="1" ht="45" x14ac:dyDescent="0.25">
      <c r="A57" s="158"/>
      <c r="B57" s="56" t="s">
        <v>47</v>
      </c>
      <c r="C57" s="48" t="s">
        <v>20</v>
      </c>
      <c r="D57" s="48">
        <v>1</v>
      </c>
      <c r="E57" s="48" t="s">
        <v>3</v>
      </c>
      <c r="F57" s="48"/>
      <c r="G57" s="44"/>
      <c r="H57" s="166"/>
      <c r="I57" s="56">
        <v>0.40790509259259261</v>
      </c>
      <c r="J57" s="48">
        <v>1</v>
      </c>
      <c r="K57" s="48" t="s">
        <v>1</v>
      </c>
      <c r="L57" s="48"/>
      <c r="M57" s="48" t="s">
        <v>30</v>
      </c>
      <c r="N57" s="48"/>
      <c r="O57" s="154"/>
      <c r="AD57" s="152"/>
    </row>
    <row r="58" spans="1:30" s="39" customFormat="1" ht="30" x14ac:dyDescent="0.25">
      <c r="A58" s="158"/>
      <c r="B58" s="56">
        <v>0.36456018518518518</v>
      </c>
      <c r="C58" s="48" t="s">
        <v>20</v>
      </c>
      <c r="D58" s="48">
        <v>1</v>
      </c>
      <c r="E58" s="48" t="s">
        <v>3</v>
      </c>
      <c r="F58" s="48"/>
      <c r="G58" s="44"/>
      <c r="H58" s="166"/>
      <c r="I58" s="56">
        <v>0.40890046296296295</v>
      </c>
      <c r="J58" s="48">
        <v>3</v>
      </c>
      <c r="K58" s="48" t="s">
        <v>1</v>
      </c>
      <c r="L58" s="48"/>
      <c r="M58" s="48" t="s">
        <v>16</v>
      </c>
      <c r="N58" s="48"/>
      <c r="O58" s="154"/>
      <c r="AD58" s="152"/>
    </row>
    <row r="59" spans="1:30" s="39" customFormat="1" ht="30" x14ac:dyDescent="0.25">
      <c r="A59" s="158"/>
      <c r="B59" s="56">
        <v>0.36464120370370368</v>
      </c>
      <c r="C59" s="48" t="s">
        <v>20</v>
      </c>
      <c r="D59" s="48">
        <v>2</v>
      </c>
      <c r="E59" s="48" t="s">
        <v>3</v>
      </c>
      <c r="F59" s="48"/>
      <c r="G59" s="44"/>
      <c r="H59" s="166"/>
      <c r="I59" s="56">
        <v>0.4123263888888889</v>
      </c>
      <c r="J59" s="48">
        <v>1</v>
      </c>
      <c r="K59" s="48" t="s">
        <v>3</v>
      </c>
      <c r="L59" s="48"/>
      <c r="M59" s="48" t="s">
        <v>16</v>
      </c>
      <c r="N59" s="48"/>
      <c r="O59" s="154"/>
      <c r="AD59" s="152"/>
    </row>
    <row r="60" spans="1:30" s="39" customFormat="1" ht="45" x14ac:dyDescent="0.25">
      <c r="A60" s="158"/>
      <c r="B60" s="56">
        <v>0.36542824074074076</v>
      </c>
      <c r="C60" s="48" t="s">
        <v>20</v>
      </c>
      <c r="D60" s="48">
        <v>1</v>
      </c>
      <c r="E60" s="48" t="s">
        <v>1</v>
      </c>
      <c r="F60" s="48"/>
      <c r="G60" s="44"/>
      <c r="H60" s="166"/>
      <c r="I60" s="56">
        <v>0.41290509259259256</v>
      </c>
      <c r="J60" s="48">
        <v>1</v>
      </c>
      <c r="K60" s="48" t="s">
        <v>1</v>
      </c>
      <c r="L60" s="48"/>
      <c r="M60" s="48" t="s">
        <v>30</v>
      </c>
      <c r="N60" s="48"/>
      <c r="O60" s="154"/>
      <c r="AD60" s="152"/>
    </row>
    <row r="61" spans="1:30" s="39" customFormat="1" x14ac:dyDescent="0.25">
      <c r="A61" s="158"/>
      <c r="B61" s="56">
        <v>0.36560185185185184</v>
      </c>
      <c r="C61" s="48" t="s">
        <v>21</v>
      </c>
      <c r="D61" s="48">
        <v>1</v>
      </c>
      <c r="E61" s="48" t="s">
        <v>1</v>
      </c>
      <c r="F61" s="48"/>
      <c r="G61" s="44"/>
      <c r="H61" s="166"/>
      <c r="I61" s="56">
        <v>0.41516203703703702</v>
      </c>
      <c r="J61" s="48">
        <v>1</v>
      </c>
      <c r="K61" s="48" t="s">
        <v>3</v>
      </c>
      <c r="L61" s="48"/>
      <c r="M61" s="48" t="s">
        <v>16</v>
      </c>
      <c r="N61" s="48"/>
      <c r="O61" s="154"/>
      <c r="AD61" s="152"/>
    </row>
    <row r="62" spans="1:30" s="39" customFormat="1" x14ac:dyDescent="0.25">
      <c r="A62" s="158"/>
      <c r="B62" s="56">
        <v>0.3678819444444445</v>
      </c>
      <c r="C62" s="48" t="s">
        <v>21</v>
      </c>
      <c r="D62" s="48">
        <v>2</v>
      </c>
      <c r="E62" s="48" t="s">
        <v>1</v>
      </c>
      <c r="F62" s="48"/>
      <c r="G62" s="44"/>
      <c r="H62" s="166"/>
      <c r="I62" s="56">
        <v>0.41606481481481478</v>
      </c>
      <c r="J62" s="48">
        <v>3</v>
      </c>
      <c r="K62" s="48" t="s">
        <v>3</v>
      </c>
      <c r="L62" s="48"/>
      <c r="M62" s="48" t="s">
        <v>16</v>
      </c>
      <c r="N62" s="48"/>
      <c r="O62" s="154"/>
      <c r="AD62" s="152"/>
    </row>
    <row r="63" spans="1:30" s="39" customFormat="1" ht="30" x14ac:dyDescent="0.25">
      <c r="A63" s="158"/>
      <c r="B63" s="56">
        <v>0.36805555555555558</v>
      </c>
      <c r="C63" s="48" t="s">
        <v>20</v>
      </c>
      <c r="D63" s="48">
        <v>1</v>
      </c>
      <c r="E63" s="48" t="s">
        <v>3</v>
      </c>
      <c r="F63" s="48"/>
      <c r="G63" s="44"/>
      <c r="H63" s="166"/>
      <c r="I63" s="56">
        <v>0.41803240740740738</v>
      </c>
      <c r="J63" s="48">
        <v>1</v>
      </c>
      <c r="K63" s="48" t="s">
        <v>3</v>
      </c>
      <c r="L63" s="48"/>
      <c r="M63" s="48" t="s">
        <v>16</v>
      </c>
      <c r="N63" s="48"/>
      <c r="O63" s="154"/>
      <c r="AD63" s="152"/>
    </row>
    <row r="64" spans="1:30" s="39" customFormat="1" x14ac:dyDescent="0.25">
      <c r="A64" s="158"/>
      <c r="B64" s="56">
        <v>0.36827546296296299</v>
      </c>
      <c r="C64" s="48" t="s">
        <v>21</v>
      </c>
      <c r="D64" s="48">
        <v>1</v>
      </c>
      <c r="E64" s="48" t="s">
        <v>3</v>
      </c>
      <c r="F64" s="48"/>
      <c r="G64" s="44"/>
      <c r="H64" s="166"/>
      <c r="I64" s="70">
        <v>0.4187731481481482</v>
      </c>
      <c r="J64" s="48">
        <v>1</v>
      </c>
      <c r="K64" s="48" t="s">
        <v>3</v>
      </c>
      <c r="L64" s="48"/>
      <c r="M64" s="48" t="s">
        <v>16</v>
      </c>
      <c r="N64" s="48"/>
      <c r="O64" s="154"/>
      <c r="AD64" s="152"/>
    </row>
    <row r="65" spans="1:30" s="39" customFormat="1" x14ac:dyDescent="0.25">
      <c r="A65" s="158"/>
      <c r="B65" s="56">
        <v>0.3684027777777778</v>
      </c>
      <c r="C65" s="48" t="s">
        <v>21</v>
      </c>
      <c r="D65" s="48">
        <v>2</v>
      </c>
      <c r="E65" s="48" t="s">
        <v>3</v>
      </c>
      <c r="F65" s="48"/>
      <c r="G65" s="44"/>
      <c r="H65" s="166"/>
      <c r="I65" s="56">
        <v>0.41971064814814812</v>
      </c>
      <c r="J65" s="48">
        <v>1</v>
      </c>
      <c r="K65" s="48" t="s">
        <v>3</v>
      </c>
      <c r="L65" s="48"/>
      <c r="M65" s="48" t="s">
        <v>16</v>
      </c>
      <c r="N65" s="48"/>
      <c r="O65" s="154"/>
      <c r="AD65" s="152"/>
    </row>
    <row r="66" spans="1:30" s="39" customFormat="1" ht="30" x14ac:dyDescent="0.25">
      <c r="A66" s="158"/>
      <c r="B66" s="56">
        <v>0.36883101851851857</v>
      </c>
      <c r="C66" s="48" t="s">
        <v>20</v>
      </c>
      <c r="D66" s="48">
        <v>1</v>
      </c>
      <c r="E66" s="48" t="s">
        <v>3</v>
      </c>
      <c r="F66" s="48"/>
      <c r="G66" s="44"/>
      <c r="H66" s="166"/>
      <c r="I66" s="56">
        <v>0.42628472222222219</v>
      </c>
      <c r="J66" s="48">
        <v>1</v>
      </c>
      <c r="K66" s="48" t="s">
        <v>3</v>
      </c>
      <c r="L66" s="48"/>
      <c r="M66" s="48" t="s">
        <v>16</v>
      </c>
      <c r="N66" s="48"/>
      <c r="O66" s="154"/>
      <c r="AD66" s="152"/>
    </row>
    <row r="67" spans="1:30" s="39" customFormat="1" ht="30" x14ac:dyDescent="0.25">
      <c r="A67" s="158"/>
      <c r="B67" s="56">
        <v>0.36896990740740737</v>
      </c>
      <c r="C67" s="48" t="s">
        <v>20</v>
      </c>
      <c r="D67" s="48">
        <v>1</v>
      </c>
      <c r="E67" s="48" t="s">
        <v>25</v>
      </c>
      <c r="F67" s="48"/>
      <c r="G67" s="44"/>
      <c r="H67" s="166"/>
      <c r="I67" s="56">
        <v>0.43659722222222225</v>
      </c>
      <c r="J67" s="48">
        <v>1</v>
      </c>
      <c r="K67" s="48" t="s">
        <v>3</v>
      </c>
      <c r="L67" s="48"/>
      <c r="M67" s="48" t="s">
        <v>16</v>
      </c>
      <c r="N67" s="48"/>
      <c r="O67" s="154"/>
      <c r="AD67" s="152"/>
    </row>
    <row r="68" spans="1:30" s="39" customFormat="1" ht="45" x14ac:dyDescent="0.25">
      <c r="A68" s="158"/>
      <c r="B68" s="56">
        <v>0.37164351851851851</v>
      </c>
      <c r="C68" s="48" t="s">
        <v>21</v>
      </c>
      <c r="D68" s="48">
        <v>4</v>
      </c>
      <c r="E68" s="48" t="s">
        <v>26</v>
      </c>
      <c r="F68" s="48"/>
      <c r="G68" s="44"/>
      <c r="H68" s="166"/>
      <c r="I68" s="56">
        <v>0.43762731481481482</v>
      </c>
      <c r="J68" s="48">
        <v>1</v>
      </c>
      <c r="K68" s="48" t="s">
        <v>1</v>
      </c>
      <c r="L68" s="48"/>
      <c r="M68" s="48" t="s">
        <v>16</v>
      </c>
      <c r="N68" s="48"/>
      <c r="O68" s="154"/>
      <c r="AD68" s="152"/>
    </row>
    <row r="69" spans="1:30" s="39" customFormat="1" ht="30" x14ac:dyDescent="0.25">
      <c r="A69" s="158"/>
      <c r="B69" s="56">
        <v>0.38028935185185181</v>
      </c>
      <c r="C69" s="48" t="s">
        <v>20</v>
      </c>
      <c r="D69" s="48">
        <v>1</v>
      </c>
      <c r="E69" s="48" t="s">
        <v>3</v>
      </c>
      <c r="F69" s="48"/>
      <c r="G69" s="44"/>
      <c r="H69" s="166"/>
      <c r="I69" s="56">
        <v>0.44929398148148153</v>
      </c>
      <c r="J69" s="48">
        <v>1</v>
      </c>
      <c r="K69" s="48" t="s">
        <v>3</v>
      </c>
      <c r="L69" s="48"/>
      <c r="M69" s="48" t="s">
        <v>16</v>
      </c>
      <c r="N69" s="48"/>
      <c r="O69" s="154"/>
      <c r="AD69" s="152"/>
    </row>
    <row r="70" spans="1:30" s="39" customFormat="1" ht="45" x14ac:dyDescent="0.25">
      <c r="A70" s="158"/>
      <c r="B70" s="56">
        <v>0.39807870370370368</v>
      </c>
      <c r="C70" s="48" t="s">
        <v>21</v>
      </c>
      <c r="D70" s="48">
        <v>1</v>
      </c>
      <c r="E70" s="48" t="s">
        <v>26</v>
      </c>
      <c r="F70" s="48"/>
      <c r="G70" s="44"/>
      <c r="H70" s="166"/>
      <c r="I70" s="56">
        <v>0.45640046296296299</v>
      </c>
      <c r="J70" s="48">
        <v>1</v>
      </c>
      <c r="K70" s="48" t="s">
        <v>3</v>
      </c>
      <c r="L70" s="48"/>
      <c r="M70" s="48" t="s">
        <v>16</v>
      </c>
      <c r="N70" s="48"/>
      <c r="O70" s="154"/>
      <c r="AD70" s="152"/>
    </row>
    <row r="71" spans="1:30" s="39" customFormat="1" ht="45" x14ac:dyDescent="0.25">
      <c r="A71" s="158"/>
      <c r="B71" s="56">
        <v>0.40788194444444442</v>
      </c>
      <c r="C71" s="48" t="s">
        <v>20</v>
      </c>
      <c r="D71" s="48">
        <v>2</v>
      </c>
      <c r="E71" s="48" t="s">
        <v>26</v>
      </c>
      <c r="F71" s="48"/>
      <c r="G71" s="44"/>
      <c r="H71" s="166"/>
      <c r="I71" s="56">
        <v>0.45667824074074076</v>
      </c>
      <c r="J71" s="48">
        <v>1</v>
      </c>
      <c r="K71" s="48" t="s">
        <v>3</v>
      </c>
      <c r="L71" s="48"/>
      <c r="M71" s="48" t="s">
        <v>16</v>
      </c>
      <c r="N71" s="48"/>
      <c r="O71" s="154"/>
      <c r="AD71" s="152"/>
    </row>
    <row r="72" spans="1:30" s="39" customFormat="1" ht="45" x14ac:dyDescent="0.25">
      <c r="A72" s="158"/>
      <c r="B72" s="56">
        <v>0.40858796296296296</v>
      </c>
      <c r="C72" s="48" t="s">
        <v>21</v>
      </c>
      <c r="D72" s="48">
        <v>2</v>
      </c>
      <c r="E72" s="48" t="s">
        <v>3</v>
      </c>
      <c r="F72" s="48"/>
      <c r="G72" s="44"/>
      <c r="H72" s="166"/>
      <c r="I72" s="56">
        <v>0.45671296296296293</v>
      </c>
      <c r="J72" s="48">
        <v>1</v>
      </c>
      <c r="K72" s="48" t="s">
        <v>3</v>
      </c>
      <c r="L72" s="48" t="s">
        <v>1</v>
      </c>
      <c r="M72" s="48" t="s">
        <v>29</v>
      </c>
      <c r="N72" s="48"/>
      <c r="O72" s="154"/>
      <c r="AD72" s="152"/>
    </row>
    <row r="73" spans="1:30" s="39" customFormat="1" ht="30" x14ac:dyDescent="0.25">
      <c r="A73" s="158"/>
      <c r="B73" s="56">
        <v>0.40858796296296296</v>
      </c>
      <c r="C73" s="48" t="s">
        <v>20</v>
      </c>
      <c r="D73" s="48">
        <v>1</v>
      </c>
      <c r="E73" s="48" t="s">
        <v>3</v>
      </c>
      <c r="F73" s="48"/>
      <c r="G73" s="44"/>
      <c r="H73" s="166"/>
      <c r="I73" s="56">
        <v>0.45702546296296293</v>
      </c>
      <c r="J73" s="48">
        <v>1</v>
      </c>
      <c r="K73" s="48" t="s">
        <v>1</v>
      </c>
      <c r="L73" s="48"/>
      <c r="M73" s="48" t="s">
        <v>16</v>
      </c>
      <c r="N73" s="48"/>
      <c r="O73" s="154"/>
      <c r="AD73" s="152"/>
    </row>
    <row r="74" spans="1:30" s="39" customFormat="1" ht="30" x14ac:dyDescent="0.25">
      <c r="A74" s="158"/>
      <c r="B74" s="56">
        <v>0.40918981481481481</v>
      </c>
      <c r="C74" s="48" t="s">
        <v>20</v>
      </c>
      <c r="D74" s="48">
        <v>1</v>
      </c>
      <c r="E74" s="48" t="s">
        <v>3</v>
      </c>
      <c r="F74" s="48"/>
      <c r="G74" s="44"/>
      <c r="H74" s="166"/>
      <c r="I74" s="56">
        <v>0.45715277777777774</v>
      </c>
      <c r="J74" s="48">
        <v>2</v>
      </c>
      <c r="K74" s="48" t="s">
        <v>3</v>
      </c>
      <c r="L74" s="48"/>
      <c r="M74" s="48" t="s">
        <v>16</v>
      </c>
      <c r="N74" s="48"/>
      <c r="O74" s="154"/>
      <c r="AD74" s="152"/>
    </row>
    <row r="75" spans="1:30" s="39" customFormat="1" x14ac:dyDescent="0.25">
      <c r="A75" s="158"/>
      <c r="B75" s="56">
        <v>0.4112615740740741</v>
      </c>
      <c r="C75" s="48" t="s">
        <v>21</v>
      </c>
      <c r="D75" s="48">
        <v>1</v>
      </c>
      <c r="E75" s="48" t="s">
        <v>3</v>
      </c>
      <c r="F75" s="48"/>
      <c r="G75" s="44"/>
      <c r="H75" s="166"/>
      <c r="I75" s="56">
        <v>0.4573726851851852</v>
      </c>
      <c r="J75" s="48">
        <v>1</v>
      </c>
      <c r="K75" s="48" t="s">
        <v>3</v>
      </c>
      <c r="L75" s="48"/>
      <c r="M75" s="48" t="s">
        <v>16</v>
      </c>
      <c r="N75" s="48"/>
      <c r="O75" s="154"/>
      <c r="AD75" s="152"/>
    </row>
    <row r="76" spans="1:30" s="39" customFormat="1" x14ac:dyDescent="0.25">
      <c r="A76" s="158"/>
      <c r="B76" s="56">
        <v>0.41143518518518518</v>
      </c>
      <c r="C76" s="48" t="s">
        <v>21</v>
      </c>
      <c r="D76" s="48">
        <v>1</v>
      </c>
      <c r="E76" s="48" t="s">
        <v>3</v>
      </c>
      <c r="F76" s="48"/>
      <c r="G76" s="44"/>
      <c r="H76" s="166"/>
      <c r="I76" s="56">
        <v>0.45887731481481481</v>
      </c>
      <c r="J76" s="48">
        <v>1</v>
      </c>
      <c r="K76" s="48" t="s">
        <v>1</v>
      </c>
      <c r="L76" s="48"/>
      <c r="M76" s="48" t="s">
        <v>16</v>
      </c>
      <c r="N76" s="48"/>
      <c r="O76" s="154"/>
      <c r="AD76" s="152"/>
    </row>
    <row r="77" spans="1:30" s="39" customFormat="1" ht="30" x14ac:dyDescent="0.25">
      <c r="A77" s="158"/>
      <c r="B77" s="56">
        <v>0.41157407407407409</v>
      </c>
      <c r="C77" s="48" t="s">
        <v>20</v>
      </c>
      <c r="D77" s="48">
        <v>1</v>
      </c>
      <c r="E77" s="48" t="s">
        <v>3</v>
      </c>
      <c r="F77" s="48"/>
      <c r="G77" s="44"/>
      <c r="H77" s="166"/>
      <c r="I77" s="56">
        <v>0.45914351851851848</v>
      </c>
      <c r="J77" s="48">
        <v>2</v>
      </c>
      <c r="K77" s="48" t="s">
        <v>3</v>
      </c>
      <c r="L77" s="48"/>
      <c r="M77" s="48" t="s">
        <v>16</v>
      </c>
      <c r="N77" s="48"/>
      <c r="O77" s="154"/>
      <c r="AD77" s="152"/>
    </row>
    <row r="78" spans="1:30" s="39" customFormat="1" ht="30" x14ac:dyDescent="0.25">
      <c r="A78" s="158"/>
      <c r="B78" s="56">
        <v>0.41267361111111112</v>
      </c>
      <c r="C78" s="48" t="s">
        <v>20</v>
      </c>
      <c r="D78" s="48">
        <v>2</v>
      </c>
      <c r="E78" s="48" t="s">
        <v>3</v>
      </c>
      <c r="F78" s="48"/>
      <c r="G78" s="44"/>
      <c r="H78" s="166"/>
      <c r="I78" s="56">
        <v>0.46255787037037038</v>
      </c>
      <c r="J78" s="48">
        <v>3</v>
      </c>
      <c r="K78" s="48" t="s">
        <v>3</v>
      </c>
      <c r="L78" s="48"/>
      <c r="M78" s="48" t="s">
        <v>16</v>
      </c>
      <c r="N78" s="48"/>
      <c r="O78" s="154"/>
      <c r="AD78" s="152"/>
    </row>
    <row r="79" spans="1:30" s="39" customFormat="1" ht="45" x14ac:dyDescent="0.25">
      <c r="A79" s="158"/>
      <c r="B79" s="56">
        <v>0.41290509259259256</v>
      </c>
      <c r="C79" s="48" t="s">
        <v>21</v>
      </c>
      <c r="D79" s="48">
        <v>1</v>
      </c>
      <c r="E79" s="48" t="s">
        <v>26</v>
      </c>
      <c r="F79" s="48"/>
      <c r="G79" s="44"/>
      <c r="H79" s="166"/>
      <c r="I79" s="56">
        <v>0.46347222222222223</v>
      </c>
      <c r="J79" s="48">
        <v>2</v>
      </c>
      <c r="K79" s="48" t="s">
        <v>3</v>
      </c>
      <c r="L79" s="48"/>
      <c r="M79" s="48" t="s">
        <v>16</v>
      </c>
      <c r="N79" s="48"/>
      <c r="O79" s="154"/>
      <c r="AD79" s="152"/>
    </row>
    <row r="80" spans="1:30" s="39" customFormat="1" x14ac:dyDescent="0.25">
      <c r="A80" s="158"/>
      <c r="B80" s="56">
        <v>0.41430555555555554</v>
      </c>
      <c r="C80" s="48" t="s">
        <v>21</v>
      </c>
      <c r="D80" s="48">
        <v>1</v>
      </c>
      <c r="E80" s="48" t="s">
        <v>3</v>
      </c>
      <c r="F80" s="48"/>
      <c r="G80" s="44"/>
      <c r="H80" s="166"/>
      <c r="I80" s="56">
        <v>0.46388888888888885</v>
      </c>
      <c r="J80" s="48">
        <v>1</v>
      </c>
      <c r="K80" s="48" t="s">
        <v>3</v>
      </c>
      <c r="L80" s="48"/>
      <c r="M80" s="48" t="s">
        <v>16</v>
      </c>
      <c r="N80" s="48"/>
      <c r="O80" s="154"/>
      <c r="AD80" s="152"/>
    </row>
    <row r="81" spans="1:30" s="39" customFormat="1" ht="30" x14ac:dyDescent="0.25">
      <c r="A81" s="158"/>
      <c r="B81" s="56">
        <v>0.41439814814814818</v>
      </c>
      <c r="C81" s="48" t="s">
        <v>20</v>
      </c>
      <c r="D81" s="48">
        <v>1</v>
      </c>
      <c r="E81" s="48" t="s">
        <v>3</v>
      </c>
      <c r="F81" s="48"/>
      <c r="G81" s="44"/>
      <c r="H81" s="166"/>
      <c r="I81" s="56">
        <v>0.46560185185185188</v>
      </c>
      <c r="J81" s="48">
        <v>1</v>
      </c>
      <c r="K81" s="48" t="s">
        <v>3</v>
      </c>
      <c r="L81" s="48"/>
      <c r="M81" s="48" t="s">
        <v>16</v>
      </c>
      <c r="N81" s="48"/>
      <c r="O81" s="154"/>
      <c r="AD81" s="152"/>
    </row>
    <row r="82" spans="1:30" s="39" customFormat="1" ht="30" x14ac:dyDescent="0.25">
      <c r="A82" s="158"/>
      <c r="B82" s="56">
        <v>0.41473379629629631</v>
      </c>
      <c r="C82" s="48" t="s">
        <v>20</v>
      </c>
      <c r="D82" s="48">
        <v>1</v>
      </c>
      <c r="E82" s="48" t="s">
        <v>3</v>
      </c>
      <c r="F82" s="48"/>
      <c r="G82" s="44"/>
      <c r="H82" s="166"/>
      <c r="I82" s="56">
        <v>0.46814814814814815</v>
      </c>
      <c r="J82" s="48">
        <v>2</v>
      </c>
      <c r="K82" s="48" t="s">
        <v>3</v>
      </c>
      <c r="L82" s="48"/>
      <c r="M82" s="48" t="s">
        <v>16</v>
      </c>
      <c r="N82" s="48"/>
      <c r="O82" s="154"/>
      <c r="AD82" s="152"/>
    </row>
    <row r="83" spans="1:30" s="39" customFormat="1" x14ac:dyDescent="0.25">
      <c r="A83" s="158"/>
      <c r="B83" s="56">
        <v>0.4147569444444445</v>
      </c>
      <c r="C83" s="48" t="s">
        <v>21</v>
      </c>
      <c r="D83" s="48">
        <v>2</v>
      </c>
      <c r="E83" s="48" t="s">
        <v>3</v>
      </c>
      <c r="F83" s="48"/>
      <c r="G83" s="44"/>
      <c r="H83" s="166"/>
      <c r="I83" s="56">
        <v>0.46888888888888891</v>
      </c>
      <c r="J83" s="48">
        <v>1</v>
      </c>
      <c r="K83" s="48" t="s">
        <v>3</v>
      </c>
      <c r="L83" s="48"/>
      <c r="M83" s="48" t="s">
        <v>16</v>
      </c>
      <c r="N83" s="48"/>
      <c r="O83" s="154"/>
      <c r="AD83" s="152"/>
    </row>
    <row r="84" spans="1:30" s="39" customFormat="1" ht="30" x14ac:dyDescent="0.25">
      <c r="A84" s="158"/>
      <c r="B84" s="56">
        <v>0.41628472222222218</v>
      </c>
      <c r="C84" s="48" t="s">
        <v>20</v>
      </c>
      <c r="D84" s="48">
        <v>1</v>
      </c>
      <c r="E84" s="48" t="s">
        <v>3</v>
      </c>
      <c r="F84" s="48"/>
      <c r="G84" s="44"/>
      <c r="H84" s="166"/>
      <c r="I84" s="56">
        <v>0.47052083333333333</v>
      </c>
      <c r="J84" s="48">
        <v>1</v>
      </c>
      <c r="K84" s="48" t="s">
        <v>3</v>
      </c>
      <c r="L84" s="48"/>
      <c r="M84" s="48" t="s">
        <v>16</v>
      </c>
      <c r="N84" s="48"/>
      <c r="O84" s="154"/>
      <c r="AD84" s="152"/>
    </row>
    <row r="85" spans="1:30" s="39" customFormat="1" ht="30" x14ac:dyDescent="0.25">
      <c r="A85" s="158"/>
      <c r="B85" s="56">
        <v>0.41688657407407409</v>
      </c>
      <c r="C85" s="48" t="s">
        <v>20</v>
      </c>
      <c r="D85" s="48">
        <v>1</v>
      </c>
      <c r="E85" s="48" t="s">
        <v>3</v>
      </c>
      <c r="F85" s="48"/>
      <c r="G85" s="44"/>
      <c r="H85" s="166"/>
      <c r="I85" s="56">
        <v>0.4800578703703704</v>
      </c>
      <c r="J85" s="48">
        <v>1</v>
      </c>
      <c r="K85" s="48" t="s">
        <v>3</v>
      </c>
      <c r="L85" s="48"/>
      <c r="M85" s="48" t="s">
        <v>16</v>
      </c>
      <c r="N85" s="48"/>
      <c r="O85" s="154"/>
      <c r="AD85" s="152"/>
    </row>
    <row r="86" spans="1:30" s="39" customFormat="1" ht="30" x14ac:dyDescent="0.25">
      <c r="A86" s="158"/>
      <c r="B86" s="56">
        <v>0.41710648148148149</v>
      </c>
      <c r="C86" s="48" t="s">
        <v>20</v>
      </c>
      <c r="D86" s="48">
        <v>1</v>
      </c>
      <c r="E86" s="48" t="s">
        <v>3</v>
      </c>
      <c r="F86" s="48"/>
      <c r="G86" s="44"/>
      <c r="H86" s="166"/>
      <c r="I86" s="56">
        <v>0.4814930555555556</v>
      </c>
      <c r="J86" s="48">
        <v>2</v>
      </c>
      <c r="K86" s="48" t="s">
        <v>1</v>
      </c>
      <c r="L86" s="48"/>
      <c r="M86" s="48" t="s">
        <v>16</v>
      </c>
      <c r="N86" s="48"/>
      <c r="O86" s="154"/>
      <c r="AD86" s="152"/>
    </row>
    <row r="87" spans="1:30" s="39" customFormat="1" ht="30" x14ac:dyDescent="0.25">
      <c r="A87" s="158"/>
      <c r="B87" s="56">
        <v>0.4175578703703704</v>
      </c>
      <c r="C87" s="48" t="s">
        <v>20</v>
      </c>
      <c r="D87" s="48">
        <v>2</v>
      </c>
      <c r="E87" s="48" t="s">
        <v>3</v>
      </c>
      <c r="F87" s="48"/>
      <c r="G87" s="44"/>
      <c r="H87" s="166"/>
      <c r="I87" s="56">
        <v>0.51506944444444447</v>
      </c>
      <c r="J87" s="48">
        <v>1</v>
      </c>
      <c r="K87" s="48" t="s">
        <v>3</v>
      </c>
      <c r="L87" s="48"/>
      <c r="M87" s="48" t="s">
        <v>16</v>
      </c>
      <c r="N87" s="48"/>
      <c r="O87" s="154"/>
      <c r="AD87" s="152"/>
    </row>
    <row r="88" spans="1:30" s="39" customFormat="1" x14ac:dyDescent="0.25">
      <c r="A88" s="158"/>
      <c r="B88" s="56">
        <v>0.41758101851851853</v>
      </c>
      <c r="C88" s="48" t="s">
        <v>21</v>
      </c>
      <c r="D88" s="48">
        <v>1</v>
      </c>
      <c r="E88" s="48" t="s">
        <v>3</v>
      </c>
      <c r="F88" s="48"/>
      <c r="G88" s="44"/>
      <c r="H88" s="166"/>
      <c r="I88" s="56">
        <v>0.52651620370370367</v>
      </c>
      <c r="J88" s="48">
        <v>1</v>
      </c>
      <c r="K88" s="48" t="s">
        <v>3</v>
      </c>
      <c r="L88" s="48"/>
      <c r="M88" s="48" t="s">
        <v>16</v>
      </c>
      <c r="N88" s="48"/>
      <c r="O88" s="154"/>
      <c r="AD88" s="152"/>
    </row>
    <row r="89" spans="1:30" s="39" customFormat="1" ht="30" x14ac:dyDescent="0.25">
      <c r="A89" s="158"/>
      <c r="B89" s="56">
        <v>0.41767361111111106</v>
      </c>
      <c r="C89" s="48" t="s">
        <v>20</v>
      </c>
      <c r="D89" s="48">
        <v>1</v>
      </c>
      <c r="E89" s="48" t="s">
        <v>3</v>
      </c>
      <c r="F89" s="48"/>
      <c r="G89" s="44"/>
      <c r="H89" s="166"/>
      <c r="I89" s="56">
        <v>0.53545138888888888</v>
      </c>
      <c r="J89" s="48">
        <v>1</v>
      </c>
      <c r="K89" s="48" t="s">
        <v>3</v>
      </c>
      <c r="L89" s="48"/>
      <c r="M89" s="48" t="s">
        <v>16</v>
      </c>
      <c r="N89" s="48"/>
      <c r="O89" s="154"/>
      <c r="AD89" s="152"/>
    </row>
    <row r="90" spans="1:30" s="39" customFormat="1" x14ac:dyDescent="0.25">
      <c r="A90" s="158"/>
      <c r="B90" s="56">
        <v>0.41811342592592587</v>
      </c>
      <c r="C90" s="48" t="s">
        <v>21</v>
      </c>
      <c r="D90" s="48">
        <v>1</v>
      </c>
      <c r="E90" s="48" t="s">
        <v>3</v>
      </c>
      <c r="F90" s="48"/>
      <c r="G90" s="44"/>
      <c r="H90" s="166"/>
      <c r="I90" s="56">
        <v>0.53559027777777779</v>
      </c>
      <c r="J90" s="48">
        <v>1</v>
      </c>
      <c r="K90" s="48" t="s">
        <v>3</v>
      </c>
      <c r="L90" s="48"/>
      <c r="M90" s="48" t="s">
        <v>16</v>
      </c>
      <c r="N90" s="48"/>
      <c r="O90" s="154"/>
      <c r="AD90" s="152"/>
    </row>
    <row r="91" spans="1:30" s="39" customFormat="1" ht="30" x14ac:dyDescent="0.25">
      <c r="A91" s="158"/>
      <c r="B91" s="56">
        <v>0.41888888888888887</v>
      </c>
      <c r="C91" s="48" t="s">
        <v>20</v>
      </c>
      <c r="D91" s="48">
        <v>3</v>
      </c>
      <c r="E91" s="48" t="s">
        <v>3</v>
      </c>
      <c r="F91" s="48"/>
      <c r="G91" s="44"/>
      <c r="H91" s="166"/>
      <c r="I91" s="56">
        <v>0.53665509259259259</v>
      </c>
      <c r="J91" s="48">
        <v>1</v>
      </c>
      <c r="K91" s="48" t="s">
        <v>3</v>
      </c>
      <c r="L91" s="48"/>
      <c r="M91" s="48" t="s">
        <v>16</v>
      </c>
      <c r="N91" s="48"/>
      <c r="O91" s="154"/>
      <c r="AD91" s="152"/>
    </row>
    <row r="92" spans="1:30" s="39" customFormat="1" x14ac:dyDescent="0.25">
      <c r="A92" s="158"/>
      <c r="B92" s="56">
        <v>0.42085648148148147</v>
      </c>
      <c r="C92" s="48" t="s">
        <v>21</v>
      </c>
      <c r="D92" s="48">
        <v>1</v>
      </c>
      <c r="E92" s="48" t="s">
        <v>3</v>
      </c>
      <c r="F92" s="48"/>
      <c r="G92" s="44"/>
      <c r="H92" s="166"/>
      <c r="I92" s="56">
        <v>0.53774305555555557</v>
      </c>
      <c r="J92" s="48">
        <v>1</v>
      </c>
      <c r="K92" s="48" t="s">
        <v>3</v>
      </c>
      <c r="L92" s="48"/>
      <c r="M92" s="48" t="s">
        <v>16</v>
      </c>
      <c r="N92" s="48"/>
      <c r="O92" s="154"/>
      <c r="AD92" s="152"/>
    </row>
    <row r="93" spans="1:30" s="39" customFormat="1" x14ac:dyDescent="0.25">
      <c r="A93" s="158"/>
      <c r="B93" s="56">
        <v>0.4261921296296296</v>
      </c>
      <c r="C93" s="48" t="s">
        <v>21</v>
      </c>
      <c r="D93" s="48">
        <v>1</v>
      </c>
      <c r="E93" s="48" t="s">
        <v>3</v>
      </c>
      <c r="F93" s="48"/>
      <c r="G93" s="44"/>
      <c r="H93" s="166"/>
      <c r="I93" s="56">
        <v>0.5467129629629629</v>
      </c>
      <c r="J93" s="48">
        <v>1</v>
      </c>
      <c r="K93" s="48" t="s">
        <v>3</v>
      </c>
      <c r="L93" s="48"/>
      <c r="M93" s="48" t="s">
        <v>16</v>
      </c>
      <c r="N93" s="48"/>
      <c r="O93" s="154"/>
      <c r="AD93" s="152"/>
    </row>
    <row r="94" spans="1:30" s="39" customFormat="1" ht="30" x14ac:dyDescent="0.25">
      <c r="A94" s="158"/>
      <c r="B94" s="56">
        <v>0.42662037037037037</v>
      </c>
      <c r="C94" s="48" t="s">
        <v>20</v>
      </c>
      <c r="D94" s="48">
        <v>1</v>
      </c>
      <c r="E94" s="48" t="s">
        <v>3</v>
      </c>
      <c r="F94" s="48"/>
      <c r="G94" s="44"/>
      <c r="H94" s="166"/>
      <c r="I94" s="56">
        <v>0.5475578703703704</v>
      </c>
      <c r="J94" s="48">
        <v>1</v>
      </c>
      <c r="K94" s="48" t="s">
        <v>3</v>
      </c>
      <c r="L94" s="48"/>
      <c r="M94" s="48" t="s">
        <v>16</v>
      </c>
      <c r="N94" s="48"/>
      <c r="O94" s="154"/>
      <c r="AD94" s="152"/>
    </row>
    <row r="95" spans="1:30" s="39" customFormat="1" x14ac:dyDescent="0.25">
      <c r="A95" s="158"/>
      <c r="B95" s="56">
        <v>0.42724537037037041</v>
      </c>
      <c r="C95" s="48" t="s">
        <v>21</v>
      </c>
      <c r="D95" s="48">
        <v>1</v>
      </c>
      <c r="E95" s="48" t="s">
        <v>3</v>
      </c>
      <c r="F95" s="48"/>
      <c r="G95" s="44"/>
      <c r="H95" s="166"/>
      <c r="I95" s="56">
        <v>0.54829861111111111</v>
      </c>
      <c r="J95" s="48">
        <v>1</v>
      </c>
      <c r="K95" s="48" t="s">
        <v>3</v>
      </c>
      <c r="L95" s="48"/>
      <c r="M95" s="48" t="s">
        <v>16</v>
      </c>
      <c r="N95" s="48"/>
      <c r="O95" s="154"/>
      <c r="AD95" s="152"/>
    </row>
    <row r="96" spans="1:30" s="39" customFormat="1" x14ac:dyDescent="0.25">
      <c r="A96" s="158"/>
      <c r="B96" s="56">
        <v>0.43079861111111112</v>
      </c>
      <c r="C96" s="48" t="s">
        <v>21</v>
      </c>
      <c r="D96" s="48">
        <v>2</v>
      </c>
      <c r="E96" s="48" t="s">
        <v>3</v>
      </c>
      <c r="F96" s="48"/>
      <c r="G96" s="44"/>
      <c r="H96" s="166"/>
      <c r="I96" s="56">
        <v>0.55729166666666663</v>
      </c>
      <c r="J96" s="48">
        <v>1</v>
      </c>
      <c r="K96" s="48" t="s">
        <v>3</v>
      </c>
      <c r="L96" s="48"/>
      <c r="M96" s="48" t="s">
        <v>16</v>
      </c>
      <c r="N96" s="48"/>
      <c r="O96" s="154"/>
      <c r="AD96" s="152"/>
    </row>
    <row r="97" spans="1:30" s="39" customFormat="1" x14ac:dyDescent="0.25">
      <c r="A97" s="158"/>
      <c r="B97" s="56">
        <v>0.4372685185185185</v>
      </c>
      <c r="C97" s="48" t="s">
        <v>21</v>
      </c>
      <c r="D97" s="48">
        <v>1</v>
      </c>
      <c r="E97" s="48" t="s">
        <v>3</v>
      </c>
      <c r="F97" s="48"/>
      <c r="G97" s="44"/>
      <c r="H97" s="166"/>
      <c r="I97" s="56">
        <v>0.61189814814814814</v>
      </c>
      <c r="J97" s="48">
        <v>2</v>
      </c>
      <c r="K97" s="48" t="s">
        <v>1</v>
      </c>
      <c r="L97" s="48"/>
      <c r="M97" s="48" t="s">
        <v>16</v>
      </c>
      <c r="N97" s="48"/>
      <c r="O97" s="154"/>
      <c r="AD97" s="152"/>
    </row>
    <row r="98" spans="1:30" s="39" customFormat="1" ht="30" x14ac:dyDescent="0.25">
      <c r="A98" s="158"/>
      <c r="B98" s="56">
        <v>0.43829861111111112</v>
      </c>
      <c r="C98" s="48" t="s">
        <v>20</v>
      </c>
      <c r="D98" s="48">
        <v>1</v>
      </c>
      <c r="E98" s="48" t="s">
        <v>3</v>
      </c>
      <c r="F98" s="48"/>
      <c r="G98" s="44"/>
      <c r="H98" s="166"/>
      <c r="I98" s="56">
        <v>0.61548611111111107</v>
      </c>
      <c r="J98" s="48">
        <v>1</v>
      </c>
      <c r="K98" s="48" t="s">
        <v>3</v>
      </c>
      <c r="L98" s="48"/>
      <c r="M98" s="48" t="s">
        <v>16</v>
      </c>
      <c r="N98" s="48"/>
      <c r="O98" s="154"/>
      <c r="AD98" s="152"/>
    </row>
    <row r="99" spans="1:30" s="39" customFormat="1" ht="30" x14ac:dyDescent="0.25">
      <c r="A99" s="158"/>
      <c r="B99" s="56">
        <v>0.43835648148148149</v>
      </c>
      <c r="C99" s="48" t="s">
        <v>20</v>
      </c>
      <c r="D99" s="48">
        <v>1</v>
      </c>
      <c r="E99" s="48" t="s">
        <v>3</v>
      </c>
      <c r="F99" s="48"/>
      <c r="G99" s="44"/>
      <c r="H99" s="166"/>
      <c r="I99" s="56">
        <v>0.62678240740740743</v>
      </c>
      <c r="J99" s="48">
        <v>1</v>
      </c>
      <c r="K99" s="48" t="s">
        <v>3</v>
      </c>
      <c r="L99" s="48"/>
      <c r="M99" s="48" t="s">
        <v>16</v>
      </c>
      <c r="N99" s="48"/>
      <c r="O99" s="154"/>
      <c r="AD99" s="152"/>
    </row>
    <row r="100" spans="1:30" s="39" customFormat="1" ht="30" x14ac:dyDescent="0.25">
      <c r="A100" s="158"/>
      <c r="B100" s="56">
        <v>0.44901620370370371</v>
      </c>
      <c r="C100" s="48" t="s">
        <v>20</v>
      </c>
      <c r="D100" s="48">
        <v>1</v>
      </c>
      <c r="E100" s="48" t="s">
        <v>3</v>
      </c>
      <c r="F100" s="48"/>
      <c r="G100" s="44"/>
      <c r="H100" s="166"/>
      <c r="I100" s="56">
        <v>0.62804398148148144</v>
      </c>
      <c r="J100" s="48">
        <v>1</v>
      </c>
      <c r="K100" s="48" t="s">
        <v>3</v>
      </c>
      <c r="L100" s="48"/>
      <c r="M100" s="48" t="s">
        <v>16</v>
      </c>
      <c r="N100" s="48"/>
      <c r="O100" s="154"/>
      <c r="AD100" s="152"/>
    </row>
    <row r="101" spans="1:30" s="39" customFormat="1" ht="30" x14ac:dyDescent="0.25">
      <c r="A101" s="158"/>
      <c r="B101" s="56">
        <v>0.44961805555555556</v>
      </c>
      <c r="C101" s="48" t="s">
        <v>20</v>
      </c>
      <c r="D101" s="48">
        <v>1</v>
      </c>
      <c r="E101" s="48" t="s">
        <v>3</v>
      </c>
      <c r="F101" s="48"/>
      <c r="G101" s="44"/>
      <c r="H101" s="166"/>
      <c r="I101" s="56">
        <v>0.66681712962962969</v>
      </c>
      <c r="J101" s="48">
        <v>1</v>
      </c>
      <c r="K101" s="48" t="s">
        <v>3</v>
      </c>
      <c r="L101" s="48"/>
      <c r="M101" s="48" t="s">
        <v>16</v>
      </c>
      <c r="N101" s="48"/>
      <c r="O101" s="154"/>
      <c r="AD101" s="152"/>
    </row>
    <row r="102" spans="1:30" s="39" customFormat="1" ht="30" x14ac:dyDescent="0.25">
      <c r="A102" s="158"/>
      <c r="B102" s="56">
        <v>0.45415509259259257</v>
      </c>
      <c r="C102" s="48" t="s">
        <v>20</v>
      </c>
      <c r="D102" s="48">
        <v>1</v>
      </c>
      <c r="E102" s="48" t="s">
        <v>3</v>
      </c>
      <c r="F102" s="48"/>
      <c r="G102" s="44"/>
      <c r="H102" s="166"/>
      <c r="I102" s="56">
        <v>0.69909722222222215</v>
      </c>
      <c r="J102" s="48">
        <v>1</v>
      </c>
      <c r="K102" s="48" t="s">
        <v>3</v>
      </c>
      <c r="L102" s="48"/>
      <c r="M102" s="48" t="s">
        <v>16</v>
      </c>
      <c r="N102" s="48"/>
      <c r="O102" s="154"/>
      <c r="AD102" s="152"/>
    </row>
    <row r="103" spans="1:30" s="39" customFormat="1" ht="30" x14ac:dyDescent="0.25">
      <c r="A103" s="158"/>
      <c r="B103" s="56">
        <v>0.45704861111111111</v>
      </c>
      <c r="C103" s="48" t="s">
        <v>20</v>
      </c>
      <c r="D103" s="48">
        <v>2</v>
      </c>
      <c r="E103" s="48" t="s">
        <v>1</v>
      </c>
      <c r="F103" s="48"/>
      <c r="G103" s="44"/>
      <c r="H103" s="166"/>
      <c r="I103" s="56">
        <v>0.70197916666666671</v>
      </c>
      <c r="J103" s="48">
        <v>2</v>
      </c>
      <c r="K103" s="48" t="s">
        <v>3</v>
      </c>
      <c r="L103" s="48"/>
      <c r="M103" s="48" t="s">
        <v>16</v>
      </c>
      <c r="N103" s="48"/>
      <c r="O103" s="154"/>
      <c r="AD103" s="152"/>
    </row>
    <row r="104" spans="1:30" s="39" customFormat="1" ht="30" x14ac:dyDescent="0.25">
      <c r="A104" s="158"/>
      <c r="B104" s="56">
        <v>0.45746527777777773</v>
      </c>
      <c r="C104" s="48" t="s">
        <v>20</v>
      </c>
      <c r="D104" s="48">
        <v>1</v>
      </c>
      <c r="E104" s="48" t="s">
        <v>3</v>
      </c>
      <c r="F104" s="48"/>
      <c r="G104" s="44"/>
      <c r="H104" s="166"/>
      <c r="I104" s="56">
        <v>0.70210648148148147</v>
      </c>
      <c r="J104" s="48">
        <v>1</v>
      </c>
      <c r="K104" s="48" t="s">
        <v>3</v>
      </c>
      <c r="L104" s="48"/>
      <c r="M104" s="48" t="s">
        <v>16</v>
      </c>
      <c r="N104" s="48"/>
      <c r="O104" s="154"/>
      <c r="AD104" s="152"/>
    </row>
    <row r="105" spans="1:30" s="39" customFormat="1" ht="45" x14ac:dyDescent="0.25">
      <c r="A105" s="158"/>
      <c r="B105" s="56">
        <v>0.4576736111111111</v>
      </c>
      <c r="C105" s="48" t="s">
        <v>21</v>
      </c>
      <c r="D105" s="48">
        <v>1</v>
      </c>
      <c r="E105" s="48" t="s">
        <v>3</v>
      </c>
      <c r="F105" s="48"/>
      <c r="G105" s="44"/>
      <c r="H105" s="166"/>
      <c r="I105" s="56">
        <v>0.70261574074074085</v>
      </c>
      <c r="J105" s="48">
        <v>2</v>
      </c>
      <c r="K105" s="48" t="s">
        <v>1</v>
      </c>
      <c r="L105" s="48"/>
      <c r="M105" s="48" t="s">
        <v>29</v>
      </c>
      <c r="N105" s="48"/>
      <c r="O105" s="154"/>
      <c r="AD105" s="152"/>
    </row>
    <row r="106" spans="1:30" s="39" customFormat="1" ht="30" x14ac:dyDescent="0.25">
      <c r="A106" s="158"/>
      <c r="B106" s="56">
        <v>0.45886574074074077</v>
      </c>
      <c r="C106" s="48" t="s">
        <v>20</v>
      </c>
      <c r="D106" s="48">
        <v>1</v>
      </c>
      <c r="E106" s="48" t="s">
        <v>3</v>
      </c>
      <c r="F106" s="48"/>
      <c r="G106" s="44"/>
      <c r="H106" s="166"/>
      <c r="I106" s="56">
        <v>0.70422453703703702</v>
      </c>
      <c r="J106" s="48">
        <v>1</v>
      </c>
      <c r="K106" s="48" t="s">
        <v>3</v>
      </c>
      <c r="L106" s="48"/>
      <c r="M106" s="48" t="s">
        <v>16</v>
      </c>
      <c r="N106" s="48"/>
      <c r="O106" s="154"/>
      <c r="AD106" s="152"/>
    </row>
    <row r="107" spans="1:30" s="39" customFormat="1" x14ac:dyDescent="0.25">
      <c r="A107" s="158"/>
      <c r="B107" s="56">
        <v>0.4614583333333333</v>
      </c>
      <c r="C107" s="48" t="s">
        <v>21</v>
      </c>
      <c r="D107" s="48">
        <v>1</v>
      </c>
      <c r="E107" s="48" t="s">
        <v>3</v>
      </c>
      <c r="F107" s="48"/>
      <c r="G107" s="44"/>
      <c r="H107" s="166"/>
      <c r="I107" s="56">
        <v>0.70761574074074074</v>
      </c>
      <c r="J107" s="48">
        <v>1</v>
      </c>
      <c r="K107" s="48" t="s">
        <v>1</v>
      </c>
      <c r="L107" s="48"/>
      <c r="M107" s="48" t="s">
        <v>16</v>
      </c>
      <c r="N107" s="48"/>
      <c r="O107" s="154"/>
      <c r="AD107" s="152"/>
    </row>
    <row r="108" spans="1:30" s="39" customFormat="1" ht="30" x14ac:dyDescent="0.25">
      <c r="A108" s="158"/>
      <c r="B108" s="56">
        <v>0.46236111111111106</v>
      </c>
      <c r="C108" s="48" t="s">
        <v>20</v>
      </c>
      <c r="D108" s="48">
        <v>1</v>
      </c>
      <c r="E108" s="48" t="s">
        <v>3</v>
      </c>
      <c r="F108" s="48"/>
      <c r="G108" s="44"/>
      <c r="H108" s="166"/>
      <c r="I108" s="56">
        <v>0.70781250000000007</v>
      </c>
      <c r="J108" s="48">
        <v>1</v>
      </c>
      <c r="K108" s="48" t="s">
        <v>3</v>
      </c>
      <c r="L108" s="48"/>
      <c r="M108" s="48" t="s">
        <v>16</v>
      </c>
      <c r="N108" s="48"/>
      <c r="O108" s="154"/>
      <c r="AD108" s="152"/>
    </row>
    <row r="109" spans="1:30" s="39" customFormat="1" x14ac:dyDescent="0.25">
      <c r="A109" s="158"/>
      <c r="B109" s="56">
        <v>0.46249999999999997</v>
      </c>
      <c r="C109" s="48" t="s">
        <v>21</v>
      </c>
      <c r="D109" s="48">
        <v>1</v>
      </c>
      <c r="E109" s="48" t="s">
        <v>3</v>
      </c>
      <c r="F109" s="48"/>
      <c r="G109" s="44"/>
      <c r="H109" s="166"/>
      <c r="I109" s="56">
        <v>0.70894675925925921</v>
      </c>
      <c r="J109" s="48">
        <v>1</v>
      </c>
      <c r="K109" s="48" t="s">
        <v>3</v>
      </c>
      <c r="L109" s="48"/>
      <c r="M109" s="48" t="s">
        <v>16</v>
      </c>
      <c r="N109" s="48"/>
      <c r="O109" s="154"/>
      <c r="AD109" s="152"/>
    </row>
    <row r="110" spans="1:30" s="39" customFormat="1" ht="30" x14ac:dyDescent="0.25">
      <c r="A110" s="158"/>
      <c r="B110" s="56">
        <v>0.4626736111111111</v>
      </c>
      <c r="C110" s="48" t="s">
        <v>20</v>
      </c>
      <c r="D110" s="48">
        <v>1</v>
      </c>
      <c r="E110" s="48" t="s">
        <v>3</v>
      </c>
      <c r="F110" s="48"/>
      <c r="G110" s="44"/>
      <c r="H110" s="166"/>
      <c r="I110" s="56">
        <v>0.71574074074074068</v>
      </c>
      <c r="J110" s="48">
        <v>3</v>
      </c>
      <c r="K110" s="48" t="s">
        <v>1</v>
      </c>
      <c r="L110" s="48"/>
      <c r="M110" s="48" t="s">
        <v>16</v>
      </c>
      <c r="N110" s="48"/>
      <c r="O110" s="154"/>
      <c r="AD110" s="152"/>
    </row>
    <row r="111" spans="1:30" s="39" customFormat="1" ht="30" x14ac:dyDescent="0.25">
      <c r="A111" s="158"/>
      <c r="B111" s="56">
        <v>0.46335648148148145</v>
      </c>
      <c r="C111" s="48" t="s">
        <v>20</v>
      </c>
      <c r="D111" s="48">
        <v>2</v>
      </c>
      <c r="E111" s="48" t="s">
        <v>3</v>
      </c>
      <c r="F111" s="48"/>
      <c r="G111" s="44"/>
      <c r="H111" s="166"/>
      <c r="I111" s="56">
        <v>0.72332175925925923</v>
      </c>
      <c r="J111" s="48">
        <v>2</v>
      </c>
      <c r="K111" s="48" t="s">
        <v>3</v>
      </c>
      <c r="L111" s="48"/>
      <c r="M111" s="48" t="s">
        <v>16</v>
      </c>
      <c r="N111" s="48"/>
      <c r="O111" s="154"/>
      <c r="AD111" s="152"/>
    </row>
    <row r="112" spans="1:30" s="39" customFormat="1" x14ac:dyDescent="0.25">
      <c r="A112" s="158"/>
      <c r="B112" s="56">
        <v>0.46635416666666668</v>
      </c>
      <c r="C112" s="48" t="s">
        <v>21</v>
      </c>
      <c r="D112" s="48">
        <v>1</v>
      </c>
      <c r="E112" s="48" t="s">
        <v>3</v>
      </c>
      <c r="F112" s="48"/>
      <c r="G112" s="44"/>
      <c r="H112" s="166"/>
      <c r="I112" s="56">
        <v>0.72538194444444448</v>
      </c>
      <c r="J112" s="48">
        <v>1</v>
      </c>
      <c r="K112" s="48" t="s">
        <v>1</v>
      </c>
      <c r="L112" s="48"/>
      <c r="M112" s="48" t="s">
        <v>16</v>
      </c>
      <c r="N112" s="48"/>
      <c r="O112" s="154"/>
      <c r="AD112" s="152"/>
    </row>
    <row r="113" spans="1:30" s="39" customFormat="1" ht="30" x14ac:dyDescent="0.25">
      <c r="A113" s="158"/>
      <c r="B113" s="56">
        <v>0.46644675925925921</v>
      </c>
      <c r="C113" s="48" t="s">
        <v>20</v>
      </c>
      <c r="D113" s="48">
        <v>1</v>
      </c>
      <c r="E113" s="48" t="s">
        <v>3</v>
      </c>
      <c r="F113" s="48"/>
      <c r="G113" s="44"/>
      <c r="H113" s="166"/>
      <c r="I113" s="56">
        <v>0.72826388888888882</v>
      </c>
      <c r="J113" s="48">
        <v>1</v>
      </c>
      <c r="K113" s="48" t="s">
        <v>1</v>
      </c>
      <c r="L113" s="48"/>
      <c r="M113" s="48" t="s">
        <v>16</v>
      </c>
      <c r="N113" s="48"/>
      <c r="O113" s="154"/>
      <c r="AD113" s="152"/>
    </row>
    <row r="114" spans="1:30" s="39" customFormat="1" ht="30" x14ac:dyDescent="0.25">
      <c r="A114" s="158"/>
      <c r="B114" s="56">
        <v>0.47917824074074072</v>
      </c>
      <c r="C114" s="48" t="s">
        <v>20</v>
      </c>
      <c r="D114" s="48">
        <v>1</v>
      </c>
      <c r="E114" s="48" t="s">
        <v>3</v>
      </c>
      <c r="F114" s="48"/>
      <c r="G114" s="44"/>
      <c r="H114" s="166"/>
      <c r="I114" s="56">
        <v>0.7283912037037038</v>
      </c>
      <c r="J114" s="48">
        <v>1</v>
      </c>
      <c r="K114" s="48" t="s">
        <v>3</v>
      </c>
      <c r="L114" s="48"/>
      <c r="M114" s="48" t="s">
        <v>16</v>
      </c>
      <c r="N114" s="48"/>
      <c r="O114" s="154"/>
      <c r="AD114" s="152"/>
    </row>
    <row r="115" spans="1:30" s="39" customFormat="1" x14ac:dyDescent="0.25">
      <c r="A115" s="158"/>
      <c r="B115" s="56">
        <v>0.4798263888888889</v>
      </c>
      <c r="C115" s="48" t="s">
        <v>21</v>
      </c>
      <c r="D115" s="48">
        <v>2</v>
      </c>
      <c r="E115" s="48" t="s">
        <v>3</v>
      </c>
      <c r="F115" s="48"/>
      <c r="G115" s="44"/>
      <c r="H115" s="166"/>
      <c r="I115" s="56">
        <v>0.72862268518518514</v>
      </c>
      <c r="J115" s="48">
        <v>1</v>
      </c>
      <c r="K115" s="48" t="s">
        <v>3</v>
      </c>
      <c r="L115" s="48"/>
      <c r="M115" s="48" t="s">
        <v>16</v>
      </c>
      <c r="N115" s="48"/>
      <c r="O115" s="154"/>
      <c r="AD115" s="152"/>
    </row>
    <row r="116" spans="1:30" s="39" customFormat="1" ht="30" x14ac:dyDescent="0.25">
      <c r="A116" s="158"/>
      <c r="B116" s="56">
        <v>0.47989583333333335</v>
      </c>
      <c r="C116" s="48" t="s">
        <v>20</v>
      </c>
      <c r="D116" s="48">
        <v>1</v>
      </c>
      <c r="E116" s="48" t="s">
        <v>3</v>
      </c>
      <c r="F116" s="48"/>
      <c r="G116" s="44"/>
      <c r="H116" s="166"/>
      <c r="I116" s="56">
        <v>0.73001157407407413</v>
      </c>
      <c r="J116" s="48">
        <v>2</v>
      </c>
      <c r="K116" s="48" t="s">
        <v>1</v>
      </c>
      <c r="L116" s="48"/>
      <c r="M116" s="48" t="s">
        <v>16</v>
      </c>
      <c r="N116" s="48"/>
      <c r="O116" s="154"/>
      <c r="AD116" s="152"/>
    </row>
    <row r="117" spans="1:30" s="39" customFormat="1" x14ac:dyDescent="0.25">
      <c r="A117" s="158"/>
      <c r="B117" s="56">
        <v>0.48150462962962964</v>
      </c>
      <c r="C117" s="48" t="s">
        <v>21</v>
      </c>
      <c r="D117" s="48">
        <v>1</v>
      </c>
      <c r="E117" s="48" t="s">
        <v>1</v>
      </c>
      <c r="F117" s="48"/>
      <c r="G117" s="44"/>
      <c r="H117" s="166"/>
      <c r="I117" s="56">
        <v>0.73541666666666661</v>
      </c>
      <c r="J117" s="48">
        <v>1</v>
      </c>
      <c r="K117" s="48" t="s">
        <v>1</v>
      </c>
      <c r="L117" s="48"/>
      <c r="M117" s="48" t="s">
        <v>16</v>
      </c>
      <c r="N117" s="48"/>
      <c r="O117" s="154"/>
      <c r="AD117" s="152"/>
    </row>
    <row r="118" spans="1:30" s="39" customFormat="1" ht="30" x14ac:dyDescent="0.25">
      <c r="A118" s="158"/>
      <c r="B118" s="56">
        <v>0.51436342592592588</v>
      </c>
      <c r="C118" s="48" t="s">
        <v>20</v>
      </c>
      <c r="D118" s="48">
        <v>1</v>
      </c>
      <c r="E118" s="48" t="s">
        <v>3</v>
      </c>
      <c r="F118" s="48"/>
      <c r="G118" s="44"/>
      <c r="H118" s="166"/>
      <c r="I118" s="56">
        <v>0.73651620370370363</v>
      </c>
      <c r="J118" s="48">
        <v>1</v>
      </c>
      <c r="K118" s="48" t="s">
        <v>3</v>
      </c>
      <c r="L118" s="48"/>
      <c r="M118" s="48" t="s">
        <v>16</v>
      </c>
      <c r="N118" s="48"/>
      <c r="O118" s="154"/>
      <c r="AD118" s="152"/>
    </row>
    <row r="119" spans="1:30" s="39" customFormat="1" x14ac:dyDescent="0.25">
      <c r="A119" s="158"/>
      <c r="B119" s="56">
        <v>0.51467592592592593</v>
      </c>
      <c r="C119" s="48" t="s">
        <v>21</v>
      </c>
      <c r="D119" s="48">
        <v>2</v>
      </c>
      <c r="E119" s="48" t="s">
        <v>3</v>
      </c>
      <c r="F119" s="48"/>
      <c r="G119" s="44"/>
      <c r="H119" s="166"/>
      <c r="I119" s="56">
        <v>0.73753472222222216</v>
      </c>
      <c r="J119" s="48">
        <v>1</v>
      </c>
      <c r="K119" s="48" t="s">
        <v>3</v>
      </c>
      <c r="L119" s="48"/>
      <c r="M119" s="48" t="s">
        <v>16</v>
      </c>
      <c r="N119" s="48"/>
      <c r="O119" s="154"/>
      <c r="AD119" s="152"/>
    </row>
    <row r="120" spans="1:30" s="39" customFormat="1" ht="45" x14ac:dyDescent="0.25">
      <c r="A120" s="158"/>
      <c r="B120" s="56">
        <v>0.52152777777777781</v>
      </c>
      <c r="C120" s="48" t="s">
        <v>21</v>
      </c>
      <c r="D120" s="48">
        <v>2</v>
      </c>
      <c r="E120" s="48" t="s">
        <v>3</v>
      </c>
      <c r="F120" s="48"/>
      <c r="G120" s="44"/>
      <c r="H120" s="166"/>
      <c r="I120" s="56">
        <v>0.73878472222222225</v>
      </c>
      <c r="J120" s="48">
        <v>1</v>
      </c>
      <c r="K120" s="48" t="s">
        <v>1</v>
      </c>
      <c r="L120" s="48"/>
      <c r="M120" s="48" t="s">
        <v>29</v>
      </c>
      <c r="N120" s="48"/>
      <c r="O120" s="154"/>
      <c r="AD120" s="152"/>
    </row>
    <row r="121" spans="1:30" s="39" customFormat="1" x14ac:dyDescent="0.25">
      <c r="A121" s="158"/>
      <c r="B121" s="56">
        <v>0.52182870370370371</v>
      </c>
      <c r="C121" s="48" t="s">
        <v>21</v>
      </c>
      <c r="D121" s="48">
        <v>2</v>
      </c>
      <c r="E121" s="48" t="s">
        <v>3</v>
      </c>
      <c r="F121" s="48"/>
      <c r="G121" s="44"/>
      <c r="H121" s="166"/>
      <c r="I121" s="56">
        <v>0.74767361111111119</v>
      </c>
      <c r="J121" s="48">
        <v>1</v>
      </c>
      <c r="K121" s="48" t="s">
        <v>1</v>
      </c>
      <c r="L121" s="48"/>
      <c r="M121" s="48" t="s">
        <v>16</v>
      </c>
      <c r="N121" s="48"/>
      <c r="O121" s="154"/>
      <c r="AD121" s="152"/>
    </row>
    <row r="122" spans="1:30" s="39" customFormat="1" ht="30" x14ac:dyDescent="0.25">
      <c r="A122" s="158"/>
      <c r="B122" s="56">
        <v>0.52253472222222219</v>
      </c>
      <c r="C122" s="48" t="s">
        <v>20</v>
      </c>
      <c r="D122" s="48">
        <v>1</v>
      </c>
      <c r="E122" s="48" t="s">
        <v>3</v>
      </c>
      <c r="F122" s="48"/>
      <c r="G122" s="44"/>
      <c r="H122" s="166"/>
      <c r="I122" s="56">
        <v>0.76326388888888896</v>
      </c>
      <c r="J122" s="48">
        <v>1</v>
      </c>
      <c r="K122" s="48" t="s">
        <v>3</v>
      </c>
      <c r="L122" s="48"/>
      <c r="M122" s="48" t="s">
        <v>16</v>
      </c>
      <c r="N122" s="48"/>
      <c r="O122" s="154"/>
      <c r="AD122" s="152"/>
    </row>
    <row r="123" spans="1:30" s="39" customFormat="1" x14ac:dyDescent="0.25">
      <c r="A123" s="158"/>
      <c r="B123" s="56">
        <v>0.53092592592592591</v>
      </c>
      <c r="C123" s="48" t="s">
        <v>21</v>
      </c>
      <c r="D123" s="48">
        <v>1</v>
      </c>
      <c r="E123" s="48" t="s">
        <v>3</v>
      </c>
      <c r="F123" s="48"/>
      <c r="G123" s="44"/>
      <c r="H123" s="166"/>
      <c r="I123" s="56">
        <v>0.77552083333333333</v>
      </c>
      <c r="J123" s="48">
        <v>2</v>
      </c>
      <c r="K123" s="48" t="s">
        <v>3</v>
      </c>
      <c r="L123" s="48"/>
      <c r="M123" s="48" t="s">
        <v>16</v>
      </c>
      <c r="N123" s="48"/>
      <c r="O123" s="154"/>
      <c r="AD123" s="152"/>
    </row>
    <row r="124" spans="1:30" s="39" customFormat="1" ht="30" x14ac:dyDescent="0.25">
      <c r="A124" s="158"/>
      <c r="B124" s="56">
        <v>0.53417824074074072</v>
      </c>
      <c r="C124" s="48" t="s">
        <v>20</v>
      </c>
      <c r="D124" s="48">
        <v>1</v>
      </c>
      <c r="E124" s="48" t="s">
        <v>3</v>
      </c>
      <c r="F124" s="48"/>
      <c r="G124" s="44"/>
      <c r="H124" s="166"/>
      <c r="I124" s="56">
        <v>0.7847453703703704</v>
      </c>
      <c r="J124" s="48">
        <v>3</v>
      </c>
      <c r="K124" s="48" t="s">
        <v>1</v>
      </c>
      <c r="L124" s="48"/>
      <c r="M124" s="48" t="s">
        <v>16</v>
      </c>
      <c r="N124" s="48"/>
      <c r="O124" s="154"/>
      <c r="AD124" s="152"/>
    </row>
    <row r="125" spans="1:30" s="39" customFormat="1" ht="15.75" thickBot="1" x14ac:dyDescent="0.3">
      <c r="A125" s="158"/>
      <c r="B125" s="56">
        <v>0.53425925925925932</v>
      </c>
      <c r="C125" s="48" t="s">
        <v>21</v>
      </c>
      <c r="D125" s="48">
        <v>1</v>
      </c>
      <c r="E125" s="48" t="s">
        <v>3</v>
      </c>
      <c r="F125" s="48"/>
      <c r="G125" s="44"/>
      <c r="H125" s="167"/>
      <c r="I125" s="59">
        <v>0.78641203703703699</v>
      </c>
      <c r="J125" s="41">
        <v>1</v>
      </c>
      <c r="K125" s="41" t="s">
        <v>3</v>
      </c>
      <c r="L125" s="41"/>
      <c r="M125" s="41" t="s">
        <v>16</v>
      </c>
      <c r="N125" s="41"/>
      <c r="O125" s="154"/>
      <c r="AD125" s="152"/>
    </row>
    <row r="126" spans="1:30" s="39" customFormat="1" ht="18.600000000000001" customHeight="1" x14ac:dyDescent="0.25">
      <c r="A126" s="158"/>
      <c r="B126" s="56">
        <v>0.53429398148148144</v>
      </c>
      <c r="C126" s="48" t="s">
        <v>20</v>
      </c>
      <c r="D126" s="48">
        <v>1</v>
      </c>
      <c r="E126" s="48" t="s">
        <v>3</v>
      </c>
      <c r="F126" s="48"/>
      <c r="G126" s="44"/>
      <c r="H126" s="157">
        <v>42566</v>
      </c>
      <c r="I126" s="68">
        <v>0.29396990740740742</v>
      </c>
      <c r="J126" s="67">
        <v>1</v>
      </c>
      <c r="K126" s="67" t="s">
        <v>1</v>
      </c>
      <c r="L126" s="67"/>
      <c r="M126" s="67" t="s">
        <v>16</v>
      </c>
      <c r="N126" s="67"/>
      <c r="O126" s="154"/>
      <c r="AD126" s="152"/>
    </row>
    <row r="127" spans="1:30" s="39" customFormat="1" ht="18.600000000000001" customHeight="1" x14ac:dyDescent="0.25">
      <c r="A127" s="158"/>
      <c r="B127" s="56">
        <v>0.5353472222222222</v>
      </c>
      <c r="C127" s="48" t="s">
        <v>20</v>
      </c>
      <c r="D127" s="48">
        <v>1</v>
      </c>
      <c r="E127" s="48" t="s">
        <v>3</v>
      </c>
      <c r="F127" s="48"/>
      <c r="G127" s="44"/>
      <c r="H127" s="158"/>
      <c r="I127" s="56">
        <v>0.29504629629629631</v>
      </c>
      <c r="J127" s="48">
        <v>1</v>
      </c>
      <c r="K127" s="48" t="s">
        <v>3</v>
      </c>
      <c r="L127" s="48"/>
      <c r="M127" s="48" t="s">
        <v>16</v>
      </c>
      <c r="N127" s="48"/>
      <c r="O127" s="154"/>
      <c r="AD127" s="152"/>
    </row>
    <row r="128" spans="1:30" s="39" customFormat="1" ht="18.600000000000001" customHeight="1" x14ac:dyDescent="0.25">
      <c r="A128" s="158"/>
      <c r="B128" s="56">
        <v>0.5355671296296296</v>
      </c>
      <c r="C128" s="48" t="s">
        <v>20</v>
      </c>
      <c r="D128" s="48">
        <v>1</v>
      </c>
      <c r="E128" s="48" t="s">
        <v>3</v>
      </c>
      <c r="F128" s="48"/>
      <c r="G128" s="44"/>
      <c r="H128" s="158"/>
      <c r="I128" s="56">
        <v>0.29508101851851853</v>
      </c>
      <c r="J128" s="48">
        <v>1</v>
      </c>
      <c r="K128" s="48" t="s">
        <v>1</v>
      </c>
      <c r="L128" s="48"/>
      <c r="M128" s="48" t="s">
        <v>16</v>
      </c>
      <c r="N128" s="48"/>
      <c r="O128" s="154"/>
      <c r="AD128" s="152"/>
    </row>
    <row r="129" spans="1:30" s="39" customFormat="1" ht="18.600000000000001" customHeight="1" x14ac:dyDescent="0.25">
      <c r="A129" s="158"/>
      <c r="B129" s="56">
        <v>0.53605324074074068</v>
      </c>
      <c r="C129" s="48" t="s">
        <v>20</v>
      </c>
      <c r="D129" s="48">
        <v>1</v>
      </c>
      <c r="E129" s="48" t="s">
        <v>3</v>
      </c>
      <c r="F129" s="48"/>
      <c r="G129" s="44"/>
      <c r="H129" s="158"/>
      <c r="I129" s="56">
        <v>0.30049768518518521</v>
      </c>
      <c r="J129" s="48">
        <v>1</v>
      </c>
      <c r="K129" s="48" t="s">
        <v>3</v>
      </c>
      <c r="L129" s="48"/>
      <c r="M129" s="48" t="s">
        <v>16</v>
      </c>
      <c r="N129" s="48"/>
      <c r="O129" s="154"/>
      <c r="AD129" s="152"/>
    </row>
    <row r="130" spans="1:30" s="39" customFormat="1" ht="18.600000000000001" customHeight="1" x14ac:dyDescent="0.25">
      <c r="A130" s="158"/>
      <c r="B130" s="56">
        <v>0.53659722222222228</v>
      </c>
      <c r="C130" s="48" t="s">
        <v>20</v>
      </c>
      <c r="D130" s="48">
        <v>1</v>
      </c>
      <c r="E130" s="48" t="s">
        <v>3</v>
      </c>
      <c r="F130" s="48"/>
      <c r="G130" s="44"/>
      <c r="H130" s="158"/>
      <c r="I130" s="56">
        <v>0.30134259259259261</v>
      </c>
      <c r="J130" s="48">
        <v>2</v>
      </c>
      <c r="K130" s="48" t="s">
        <v>3</v>
      </c>
      <c r="L130" s="48"/>
      <c r="M130" s="48" t="s">
        <v>16</v>
      </c>
      <c r="N130" s="48"/>
      <c r="O130" s="154"/>
      <c r="AD130" s="152"/>
    </row>
    <row r="131" spans="1:30" s="39" customFormat="1" ht="18.600000000000001" customHeight="1" x14ac:dyDescent="0.25">
      <c r="A131" s="158"/>
      <c r="B131" s="56">
        <v>0.53672453703703704</v>
      </c>
      <c r="C131" s="48" t="s">
        <v>21</v>
      </c>
      <c r="D131" s="48">
        <v>2</v>
      </c>
      <c r="E131" s="48" t="s">
        <v>3</v>
      </c>
      <c r="F131" s="48"/>
      <c r="G131" s="44"/>
      <c r="H131" s="158"/>
      <c r="I131" s="56">
        <v>0.30149305555555556</v>
      </c>
      <c r="J131" s="48">
        <v>1</v>
      </c>
      <c r="K131" s="48" t="s">
        <v>3</v>
      </c>
      <c r="L131" s="48"/>
      <c r="M131" s="48" t="s">
        <v>16</v>
      </c>
      <c r="N131" s="48"/>
      <c r="O131" s="154"/>
      <c r="AD131" s="152"/>
    </row>
    <row r="132" spans="1:30" s="39" customFormat="1" ht="18.600000000000001" customHeight="1" x14ac:dyDescent="0.25">
      <c r="A132" s="158"/>
      <c r="B132" s="56">
        <v>0.53695601851851849</v>
      </c>
      <c r="C132" s="48" t="s">
        <v>20</v>
      </c>
      <c r="D132" s="48">
        <v>1</v>
      </c>
      <c r="E132" s="48" t="s">
        <v>3</v>
      </c>
      <c r="F132" s="48"/>
      <c r="G132" s="44"/>
      <c r="H132" s="158"/>
      <c r="I132" s="56">
        <v>0.30356481481481484</v>
      </c>
      <c r="J132" s="48">
        <v>1</v>
      </c>
      <c r="K132" s="48" t="s">
        <v>3</v>
      </c>
      <c r="L132" s="48"/>
      <c r="M132" s="48" t="s">
        <v>16</v>
      </c>
      <c r="N132" s="48"/>
      <c r="O132" s="154"/>
      <c r="AD132" s="152"/>
    </row>
    <row r="133" spans="1:30" s="39" customFormat="1" ht="45" x14ac:dyDescent="0.25">
      <c r="A133" s="158"/>
      <c r="B133" s="56">
        <v>0.53803240740740743</v>
      </c>
      <c r="C133" s="48" t="s">
        <v>21</v>
      </c>
      <c r="D133" s="48">
        <v>1</v>
      </c>
      <c r="E133" s="48" t="s">
        <v>3</v>
      </c>
      <c r="F133" s="48"/>
      <c r="G133" s="44"/>
      <c r="H133" s="158"/>
      <c r="I133" s="56">
        <v>0.30364583333333334</v>
      </c>
      <c r="J133" s="48">
        <v>2</v>
      </c>
      <c r="K133" s="48" t="s">
        <v>1</v>
      </c>
      <c r="L133" s="48"/>
      <c r="M133" s="48" t="s">
        <v>29</v>
      </c>
      <c r="N133" s="48"/>
      <c r="O133" s="154"/>
      <c r="AD133" s="152"/>
    </row>
    <row r="134" spans="1:30" s="39" customFormat="1" ht="18.600000000000001" customHeight="1" x14ac:dyDescent="0.25">
      <c r="A134" s="158"/>
      <c r="B134" s="56">
        <v>0.54416666666666669</v>
      </c>
      <c r="C134" s="48" t="s">
        <v>20</v>
      </c>
      <c r="D134" s="48">
        <v>1</v>
      </c>
      <c r="E134" s="48" t="s">
        <v>3</v>
      </c>
      <c r="F134" s="48"/>
      <c r="G134" s="44"/>
      <c r="H134" s="158"/>
      <c r="I134" s="56">
        <v>0.30378472222222225</v>
      </c>
      <c r="J134" s="48">
        <v>1</v>
      </c>
      <c r="K134" s="48" t="s">
        <v>1</v>
      </c>
      <c r="L134" s="48"/>
      <c r="M134" s="48" t="s">
        <v>16</v>
      </c>
      <c r="N134" s="48"/>
      <c r="O134" s="154"/>
      <c r="AD134" s="152"/>
    </row>
    <row r="135" spans="1:30" s="39" customFormat="1" ht="18.600000000000001" customHeight="1" x14ac:dyDescent="0.25">
      <c r="A135" s="158"/>
      <c r="B135" s="56">
        <v>0.54454861111111108</v>
      </c>
      <c r="C135" s="48" t="s">
        <v>20</v>
      </c>
      <c r="D135" s="48">
        <v>1</v>
      </c>
      <c r="E135" s="48" t="s">
        <v>3</v>
      </c>
      <c r="F135" s="48"/>
      <c r="G135" s="44"/>
      <c r="H135" s="158"/>
      <c r="I135" s="56">
        <v>0.30622685185185183</v>
      </c>
      <c r="J135" s="48">
        <v>1</v>
      </c>
      <c r="K135" s="48" t="s">
        <v>1</v>
      </c>
      <c r="L135" s="48"/>
      <c r="M135" s="48" t="s">
        <v>16</v>
      </c>
      <c r="N135" s="48"/>
      <c r="O135" s="154"/>
      <c r="AD135" s="152"/>
    </row>
    <row r="136" spans="1:30" s="39" customFormat="1" ht="45" x14ac:dyDescent="0.25">
      <c r="A136" s="158"/>
      <c r="B136" s="56">
        <v>0.54508101851851853</v>
      </c>
      <c r="C136" s="48" t="s">
        <v>20</v>
      </c>
      <c r="D136" s="48">
        <v>1</v>
      </c>
      <c r="E136" s="48" t="s">
        <v>3</v>
      </c>
      <c r="F136" s="48"/>
      <c r="G136" s="44"/>
      <c r="H136" s="158"/>
      <c r="I136" s="56">
        <v>0.30667824074074074</v>
      </c>
      <c r="J136" s="48">
        <v>1</v>
      </c>
      <c r="K136" s="48" t="s">
        <v>3</v>
      </c>
      <c r="L136" s="48"/>
      <c r="M136" s="48" t="s">
        <v>30</v>
      </c>
      <c r="N136" s="48"/>
      <c r="O136" s="154"/>
      <c r="AD136" s="152"/>
    </row>
    <row r="137" spans="1:30" s="39" customFormat="1" ht="18.600000000000001" customHeight="1" x14ac:dyDescent="0.25">
      <c r="A137" s="158"/>
      <c r="B137" s="56">
        <v>0.54568287037037033</v>
      </c>
      <c r="C137" s="48" t="s">
        <v>20</v>
      </c>
      <c r="D137" s="48">
        <v>1</v>
      </c>
      <c r="E137" s="48" t="s">
        <v>3</v>
      </c>
      <c r="F137" s="48"/>
      <c r="G137" s="44"/>
      <c r="H137" s="158"/>
      <c r="I137" s="56">
        <v>0.31417824074074074</v>
      </c>
      <c r="J137" s="48">
        <v>1</v>
      </c>
      <c r="K137" s="48" t="s">
        <v>3</v>
      </c>
      <c r="L137" s="48"/>
      <c r="M137" s="48" t="s">
        <v>16</v>
      </c>
      <c r="N137" s="48"/>
      <c r="O137" s="154"/>
      <c r="AD137" s="152"/>
    </row>
    <row r="138" spans="1:30" s="39" customFormat="1" ht="45" x14ac:dyDescent="0.25">
      <c r="A138" s="158"/>
      <c r="B138" s="56">
        <v>0.54662037037037037</v>
      </c>
      <c r="C138" s="48" t="s">
        <v>21</v>
      </c>
      <c r="D138" s="48">
        <v>1</v>
      </c>
      <c r="E138" s="48" t="s">
        <v>3</v>
      </c>
      <c r="F138" s="48"/>
      <c r="G138" s="44"/>
      <c r="H138" s="158"/>
      <c r="I138" s="56">
        <v>0.31456018518518519</v>
      </c>
      <c r="J138" s="48">
        <v>1</v>
      </c>
      <c r="K138" s="48" t="s">
        <v>3</v>
      </c>
      <c r="L138" s="48"/>
      <c r="M138" s="48" t="s">
        <v>30</v>
      </c>
      <c r="N138" s="48"/>
      <c r="O138" s="154"/>
      <c r="AD138" s="152"/>
    </row>
    <row r="139" spans="1:30" s="39" customFormat="1" ht="45" x14ac:dyDescent="0.25">
      <c r="A139" s="158"/>
      <c r="B139" s="56">
        <v>0.54680555555555554</v>
      </c>
      <c r="C139" s="48" t="s">
        <v>20</v>
      </c>
      <c r="D139" s="48">
        <v>1</v>
      </c>
      <c r="E139" s="48" t="s">
        <v>3</v>
      </c>
      <c r="F139" s="48"/>
      <c r="G139" s="44"/>
      <c r="H139" s="158"/>
      <c r="I139" s="56">
        <v>0.31504629629629627</v>
      </c>
      <c r="J139" s="48">
        <v>1</v>
      </c>
      <c r="K139" s="48" t="s">
        <v>1</v>
      </c>
      <c r="L139" s="48"/>
      <c r="M139" s="48" t="s">
        <v>30</v>
      </c>
      <c r="N139" s="48"/>
      <c r="O139" s="154"/>
      <c r="AD139" s="152"/>
    </row>
    <row r="140" spans="1:30" s="39" customFormat="1" ht="18.600000000000001" customHeight="1" x14ac:dyDescent="0.25">
      <c r="A140" s="158"/>
      <c r="B140" s="56">
        <v>0.57295138888888886</v>
      </c>
      <c r="C140" s="48" t="s">
        <v>20</v>
      </c>
      <c r="D140" s="48">
        <v>1</v>
      </c>
      <c r="E140" s="48" t="s">
        <v>3</v>
      </c>
      <c r="F140" s="48"/>
      <c r="G140" s="44"/>
      <c r="H140" s="158"/>
      <c r="I140" s="56">
        <v>0.31608796296296299</v>
      </c>
      <c r="J140" s="48">
        <v>1</v>
      </c>
      <c r="K140" s="48" t="s">
        <v>3</v>
      </c>
      <c r="L140" s="48"/>
      <c r="M140" s="48" t="s">
        <v>16</v>
      </c>
      <c r="N140" s="48"/>
      <c r="O140" s="154"/>
      <c r="AD140" s="152"/>
    </row>
    <row r="141" spans="1:30" s="39" customFormat="1" ht="45" x14ac:dyDescent="0.25">
      <c r="A141" s="158"/>
      <c r="B141" s="56">
        <v>0.57306712962962958</v>
      </c>
      <c r="C141" s="48" t="s">
        <v>20</v>
      </c>
      <c r="D141" s="48">
        <v>1</v>
      </c>
      <c r="E141" s="48" t="s">
        <v>3</v>
      </c>
      <c r="F141" s="48"/>
      <c r="G141" s="44"/>
      <c r="H141" s="158"/>
      <c r="I141" s="56">
        <v>0.31663194444444448</v>
      </c>
      <c r="J141" s="48">
        <v>1</v>
      </c>
      <c r="K141" s="48" t="s">
        <v>1</v>
      </c>
      <c r="L141" s="48"/>
      <c r="M141" s="48" t="s">
        <v>30</v>
      </c>
      <c r="N141" s="48"/>
      <c r="O141" s="154"/>
      <c r="AD141" s="152"/>
    </row>
    <row r="142" spans="1:30" s="39" customFormat="1" ht="18.600000000000001" customHeight="1" x14ac:dyDescent="0.25">
      <c r="A142" s="158"/>
      <c r="B142" s="56">
        <v>0.57347222222222227</v>
      </c>
      <c r="C142" s="48" t="s">
        <v>20</v>
      </c>
      <c r="D142" s="69">
        <v>1</v>
      </c>
      <c r="E142" s="69" t="s">
        <v>3</v>
      </c>
      <c r="F142" s="48"/>
      <c r="G142" s="44"/>
      <c r="H142" s="158"/>
      <c r="I142" s="56">
        <v>0.31681712962962966</v>
      </c>
      <c r="J142" s="48">
        <v>1</v>
      </c>
      <c r="K142" s="48" t="s">
        <v>3</v>
      </c>
      <c r="L142" s="48"/>
      <c r="M142" s="48" t="s">
        <v>16</v>
      </c>
      <c r="N142" s="48"/>
      <c r="O142" s="154"/>
      <c r="AD142" s="152"/>
    </row>
    <row r="143" spans="1:30" s="39" customFormat="1" ht="45" x14ac:dyDescent="0.25">
      <c r="A143" s="158"/>
      <c r="B143" s="56">
        <v>0.57424768518518521</v>
      </c>
      <c r="C143" s="48" t="s">
        <v>21</v>
      </c>
      <c r="D143" s="48">
        <v>1</v>
      </c>
      <c r="E143" s="48" t="s">
        <v>3</v>
      </c>
      <c r="F143" s="48"/>
      <c r="G143" s="44"/>
      <c r="H143" s="158"/>
      <c r="I143" s="56">
        <v>0.3181134259259259</v>
      </c>
      <c r="J143" s="48">
        <v>3</v>
      </c>
      <c r="K143" s="48" t="s">
        <v>1</v>
      </c>
      <c r="L143" s="48"/>
      <c r="M143" s="48" t="s">
        <v>30</v>
      </c>
      <c r="N143" s="48"/>
      <c r="O143" s="154"/>
      <c r="AD143" s="152"/>
    </row>
    <row r="144" spans="1:30" s="39" customFormat="1" ht="18.600000000000001" customHeight="1" x14ac:dyDescent="0.25">
      <c r="A144" s="158"/>
      <c r="B144" s="56">
        <v>0.61189814814814814</v>
      </c>
      <c r="C144" s="48" t="s">
        <v>20</v>
      </c>
      <c r="D144" s="48">
        <v>1</v>
      </c>
      <c r="E144" s="48" t="s">
        <v>1</v>
      </c>
      <c r="F144" s="48"/>
      <c r="G144" s="44"/>
      <c r="H144" s="158"/>
      <c r="I144" s="56">
        <v>0.31824074074074077</v>
      </c>
      <c r="J144" s="48">
        <v>1</v>
      </c>
      <c r="K144" s="48" t="s">
        <v>3</v>
      </c>
      <c r="L144" s="48"/>
      <c r="M144" s="48" t="s">
        <v>16</v>
      </c>
      <c r="N144" s="48"/>
      <c r="O144" s="154"/>
      <c r="AD144" s="152"/>
    </row>
    <row r="145" spans="1:30" s="39" customFormat="1" ht="18.600000000000001" customHeight="1" x14ac:dyDescent="0.25">
      <c r="A145" s="158"/>
      <c r="B145" s="56">
        <v>0.6130092592592592</v>
      </c>
      <c r="C145" s="48" t="s">
        <v>20</v>
      </c>
      <c r="D145" s="48">
        <v>1</v>
      </c>
      <c r="E145" s="48" t="s">
        <v>3</v>
      </c>
      <c r="F145" s="48"/>
      <c r="G145" s="44"/>
      <c r="H145" s="158"/>
      <c r="I145" s="56">
        <v>0.3183449074074074</v>
      </c>
      <c r="J145" s="48">
        <v>1</v>
      </c>
      <c r="K145" s="48" t="s">
        <v>3</v>
      </c>
      <c r="L145" s="48"/>
      <c r="M145" s="48" t="s">
        <v>16</v>
      </c>
      <c r="N145" s="48"/>
      <c r="O145" s="154"/>
      <c r="AD145" s="152"/>
    </row>
    <row r="146" spans="1:30" s="39" customFormat="1" ht="45" x14ac:dyDescent="0.25">
      <c r="A146" s="158"/>
      <c r="B146" s="56">
        <v>0.61533564814814812</v>
      </c>
      <c r="C146" s="48" t="s">
        <v>20</v>
      </c>
      <c r="D146" s="48">
        <v>1</v>
      </c>
      <c r="E146" s="48" t="s">
        <v>3</v>
      </c>
      <c r="F146" s="48"/>
      <c r="G146" s="44"/>
      <c r="H146" s="158"/>
      <c r="I146" s="56">
        <v>0.31844907407407408</v>
      </c>
      <c r="J146" s="48">
        <v>1</v>
      </c>
      <c r="K146" s="48" t="s">
        <v>1</v>
      </c>
      <c r="L146" s="48"/>
      <c r="M146" s="48" t="s">
        <v>30</v>
      </c>
      <c r="N146" s="48"/>
      <c r="O146" s="154"/>
      <c r="AD146" s="152"/>
    </row>
    <row r="147" spans="1:30" s="39" customFormat="1" ht="18.600000000000001" customHeight="1" x14ac:dyDescent="0.25">
      <c r="A147" s="158"/>
      <c r="B147" s="56">
        <v>0.61542824074074076</v>
      </c>
      <c r="C147" s="48" t="s">
        <v>20</v>
      </c>
      <c r="D147" s="48">
        <v>1</v>
      </c>
      <c r="E147" s="48" t="s">
        <v>3</v>
      </c>
      <c r="F147" s="48"/>
      <c r="G147" s="44"/>
      <c r="H147" s="158"/>
      <c r="I147" s="56">
        <v>0.3195486111111111</v>
      </c>
      <c r="J147" s="48">
        <v>1</v>
      </c>
      <c r="K147" s="48" t="s">
        <v>1</v>
      </c>
      <c r="L147" s="48"/>
      <c r="M147" s="48" t="s">
        <v>16</v>
      </c>
      <c r="N147" s="48"/>
      <c r="O147" s="154"/>
      <c r="AD147" s="152"/>
    </row>
    <row r="148" spans="1:30" s="39" customFormat="1" ht="18.600000000000001" customHeight="1" x14ac:dyDescent="0.25">
      <c r="A148" s="158"/>
      <c r="B148" s="56">
        <v>0.61597222222222225</v>
      </c>
      <c r="C148" s="48" t="s">
        <v>21</v>
      </c>
      <c r="D148" s="48">
        <v>1</v>
      </c>
      <c r="E148" s="48" t="s">
        <v>3</v>
      </c>
      <c r="F148" s="48"/>
      <c r="G148" s="44"/>
      <c r="H148" s="158"/>
      <c r="I148" s="56">
        <v>0.32013888888888892</v>
      </c>
      <c r="J148" s="48">
        <v>1</v>
      </c>
      <c r="K148" s="48" t="s">
        <v>1</v>
      </c>
      <c r="L148" s="48"/>
      <c r="M148" s="48" t="s">
        <v>16</v>
      </c>
      <c r="N148" s="48"/>
      <c r="O148" s="154"/>
      <c r="AD148" s="152"/>
    </row>
    <row r="149" spans="1:30" s="39" customFormat="1" ht="18.600000000000001" customHeight="1" x14ac:dyDescent="0.25">
      <c r="A149" s="158"/>
      <c r="B149" s="56">
        <v>0.61613425925925924</v>
      </c>
      <c r="C149" s="48" t="s">
        <v>20</v>
      </c>
      <c r="D149" s="48">
        <v>1</v>
      </c>
      <c r="E149" s="48" t="s">
        <v>3</v>
      </c>
      <c r="F149" s="48"/>
      <c r="G149" s="44"/>
      <c r="H149" s="158"/>
      <c r="I149" s="56">
        <v>0.32060185185185186</v>
      </c>
      <c r="J149" s="48">
        <v>2</v>
      </c>
      <c r="K149" s="48" t="s">
        <v>3</v>
      </c>
      <c r="L149" s="48"/>
      <c r="M149" s="48" t="s">
        <v>16</v>
      </c>
      <c r="N149" s="48"/>
      <c r="O149" s="154"/>
      <c r="AD149" s="152"/>
    </row>
    <row r="150" spans="1:30" s="39" customFormat="1" ht="18.600000000000001" customHeight="1" x14ac:dyDescent="0.25">
      <c r="A150" s="158"/>
      <c r="B150" s="56">
        <v>0.61780092592592595</v>
      </c>
      <c r="C150" s="48" t="s">
        <v>20</v>
      </c>
      <c r="D150" s="48">
        <v>1</v>
      </c>
      <c r="E150" s="48" t="s">
        <v>3</v>
      </c>
      <c r="F150" s="48"/>
      <c r="G150" s="44"/>
      <c r="H150" s="158"/>
      <c r="I150" s="56">
        <v>0.32069444444444445</v>
      </c>
      <c r="J150" s="48">
        <v>1</v>
      </c>
      <c r="K150" s="48" t="s">
        <v>3</v>
      </c>
      <c r="L150" s="48"/>
      <c r="M150" s="48" t="s">
        <v>16</v>
      </c>
      <c r="N150" s="48"/>
      <c r="O150" s="154"/>
      <c r="AD150" s="152"/>
    </row>
    <row r="151" spans="1:30" s="39" customFormat="1" ht="18.600000000000001" customHeight="1" x14ac:dyDescent="0.25">
      <c r="A151" s="158"/>
      <c r="B151" s="56">
        <v>0.62717592592592586</v>
      </c>
      <c r="C151" s="48" t="s">
        <v>20</v>
      </c>
      <c r="D151" s="48">
        <v>1</v>
      </c>
      <c r="E151" s="48" t="s">
        <v>3</v>
      </c>
      <c r="F151" s="48"/>
      <c r="G151" s="44"/>
      <c r="H151" s="158"/>
      <c r="I151" s="56">
        <v>0.32181712962962966</v>
      </c>
      <c r="J151" s="48">
        <v>3</v>
      </c>
      <c r="K151" s="48" t="s">
        <v>3</v>
      </c>
      <c r="L151" s="48"/>
      <c r="M151" s="48" t="s">
        <v>16</v>
      </c>
      <c r="N151" s="48"/>
      <c r="O151" s="154"/>
      <c r="AD151" s="152"/>
    </row>
    <row r="152" spans="1:30" s="39" customFormat="1" ht="18.600000000000001" customHeight="1" x14ac:dyDescent="0.25">
      <c r="A152" s="158"/>
      <c r="B152" s="56">
        <v>0.62797453703703698</v>
      </c>
      <c r="C152" s="48" t="s">
        <v>21</v>
      </c>
      <c r="D152" s="48">
        <v>1</v>
      </c>
      <c r="E152" s="48" t="s">
        <v>3</v>
      </c>
      <c r="F152" s="48"/>
      <c r="G152" s="44"/>
      <c r="H152" s="158"/>
      <c r="I152" s="56">
        <v>0.3220486111111111</v>
      </c>
      <c r="J152" s="48">
        <v>1</v>
      </c>
      <c r="K152" s="48" t="s">
        <v>1</v>
      </c>
      <c r="L152" s="48"/>
      <c r="M152" s="48" t="s">
        <v>16</v>
      </c>
      <c r="N152" s="48"/>
      <c r="O152" s="154"/>
      <c r="AD152" s="152"/>
    </row>
    <row r="153" spans="1:30" s="39" customFormat="1" ht="18.600000000000001" customHeight="1" x14ac:dyDescent="0.25">
      <c r="A153" s="158"/>
      <c r="B153" s="56">
        <v>0.62813657407407408</v>
      </c>
      <c r="C153" s="48" t="s">
        <v>20</v>
      </c>
      <c r="D153" s="48">
        <v>1</v>
      </c>
      <c r="E153" s="48" t="s">
        <v>3</v>
      </c>
      <c r="F153" s="48"/>
      <c r="G153" s="44"/>
      <c r="H153" s="158"/>
      <c r="I153" s="56">
        <v>0.32290509259259259</v>
      </c>
      <c r="J153" s="48">
        <v>5</v>
      </c>
      <c r="K153" s="48" t="s">
        <v>3</v>
      </c>
      <c r="L153" s="48"/>
      <c r="M153" s="48" t="s">
        <v>16</v>
      </c>
      <c r="N153" s="48"/>
      <c r="O153" s="154"/>
      <c r="AD153" s="152"/>
    </row>
    <row r="154" spans="1:30" s="39" customFormat="1" ht="18.600000000000001" customHeight="1" x14ac:dyDescent="0.25">
      <c r="A154" s="158"/>
      <c r="B154" s="56">
        <v>0.63285879629629627</v>
      </c>
      <c r="C154" s="48" t="s">
        <v>21</v>
      </c>
      <c r="D154" s="48">
        <v>1</v>
      </c>
      <c r="E154" s="48" t="s">
        <v>3</v>
      </c>
      <c r="F154" s="48"/>
      <c r="G154" s="44"/>
      <c r="H154" s="158"/>
      <c r="I154" s="56">
        <v>0.32601851851851854</v>
      </c>
      <c r="J154" s="48">
        <v>1</v>
      </c>
      <c r="K154" s="48" t="s">
        <v>3</v>
      </c>
      <c r="L154" s="48"/>
      <c r="M154" s="48" t="s">
        <v>16</v>
      </c>
      <c r="N154" s="48"/>
      <c r="O154" s="154"/>
      <c r="AD154" s="152"/>
    </row>
    <row r="155" spans="1:30" s="39" customFormat="1" ht="18.600000000000001" customHeight="1" x14ac:dyDescent="0.25">
      <c r="A155" s="158"/>
      <c r="B155" s="56">
        <v>0.63913194444444443</v>
      </c>
      <c r="C155" s="48" t="s">
        <v>20</v>
      </c>
      <c r="D155" s="48">
        <v>2</v>
      </c>
      <c r="E155" s="48" t="s">
        <v>3</v>
      </c>
      <c r="F155" s="48"/>
      <c r="G155" s="44"/>
      <c r="H155" s="158"/>
      <c r="I155" s="56">
        <v>0.33311342592592591</v>
      </c>
      <c r="J155" s="48">
        <v>2</v>
      </c>
      <c r="K155" s="48" t="s">
        <v>3</v>
      </c>
      <c r="L155" s="48"/>
      <c r="M155" s="48" t="s">
        <v>16</v>
      </c>
      <c r="N155" s="48"/>
      <c r="O155" s="154"/>
      <c r="AD155" s="152"/>
    </row>
    <row r="156" spans="1:30" s="39" customFormat="1" ht="45" x14ac:dyDescent="0.25">
      <c r="A156" s="158"/>
      <c r="B156" s="56">
        <v>0.63920138888888889</v>
      </c>
      <c r="C156" s="48" t="s">
        <v>21</v>
      </c>
      <c r="D156" s="48">
        <v>1</v>
      </c>
      <c r="E156" s="48" t="s">
        <v>3</v>
      </c>
      <c r="F156" s="48"/>
      <c r="G156" s="44"/>
      <c r="H156" s="158"/>
      <c r="I156" s="56">
        <v>0.33439814814814817</v>
      </c>
      <c r="J156" s="48">
        <v>1</v>
      </c>
      <c r="K156" s="48" t="s">
        <v>1</v>
      </c>
      <c r="L156" s="48"/>
      <c r="M156" s="48" t="s">
        <v>29</v>
      </c>
      <c r="N156" s="48" t="s">
        <v>22</v>
      </c>
      <c r="O156" s="154"/>
      <c r="AD156" s="152"/>
    </row>
    <row r="157" spans="1:30" s="39" customFormat="1" ht="18.600000000000001" customHeight="1" x14ac:dyDescent="0.25">
      <c r="A157" s="158"/>
      <c r="B157" s="56">
        <v>0.63984953703703706</v>
      </c>
      <c r="C157" s="48" t="s">
        <v>20</v>
      </c>
      <c r="D157" s="48">
        <v>1</v>
      </c>
      <c r="E157" s="48" t="s">
        <v>3</v>
      </c>
      <c r="F157" s="48"/>
      <c r="G157" s="44"/>
      <c r="H157" s="158"/>
      <c r="I157" s="56">
        <v>0.3347222222222222</v>
      </c>
      <c r="J157" s="48">
        <v>7</v>
      </c>
      <c r="K157" s="48" t="s">
        <v>3</v>
      </c>
      <c r="L157" s="48"/>
      <c r="M157" s="48" t="s">
        <v>16</v>
      </c>
      <c r="N157" s="48"/>
      <c r="O157" s="154"/>
      <c r="AD157" s="152"/>
    </row>
    <row r="158" spans="1:30" s="39" customFormat="1" ht="45" x14ac:dyDescent="0.25">
      <c r="A158" s="158"/>
      <c r="B158" s="56">
        <v>0.6404629629629629</v>
      </c>
      <c r="C158" s="48" t="s">
        <v>21</v>
      </c>
      <c r="D158" s="48">
        <v>1</v>
      </c>
      <c r="E158" s="48" t="s">
        <v>3</v>
      </c>
      <c r="F158" s="48"/>
      <c r="G158" s="44"/>
      <c r="H158" s="158"/>
      <c r="I158" s="56">
        <v>0.33512731481481484</v>
      </c>
      <c r="J158" s="48">
        <v>1</v>
      </c>
      <c r="K158" s="48" t="s">
        <v>1</v>
      </c>
      <c r="L158" s="48"/>
      <c r="M158" s="48" t="s">
        <v>29</v>
      </c>
      <c r="N158" s="48"/>
      <c r="O158" s="154"/>
      <c r="AD158" s="152"/>
    </row>
    <row r="159" spans="1:30" s="39" customFormat="1" ht="45" x14ac:dyDescent="0.25">
      <c r="A159" s="158"/>
      <c r="B159" s="56">
        <v>0.64070601851851849</v>
      </c>
      <c r="C159" s="48" t="s">
        <v>20</v>
      </c>
      <c r="D159" s="48">
        <v>1</v>
      </c>
      <c r="E159" s="48" t="s">
        <v>3</v>
      </c>
      <c r="F159" s="48"/>
      <c r="G159" s="44"/>
      <c r="H159" s="158"/>
      <c r="I159" s="56">
        <v>0.33549768518518519</v>
      </c>
      <c r="J159" s="48">
        <v>1</v>
      </c>
      <c r="K159" s="48" t="s">
        <v>1</v>
      </c>
      <c r="L159" s="48"/>
      <c r="M159" s="48" t="s">
        <v>29</v>
      </c>
      <c r="N159" s="48"/>
      <c r="O159" s="154"/>
      <c r="AD159" s="152"/>
    </row>
    <row r="160" spans="1:30" s="39" customFormat="1" ht="45" x14ac:dyDescent="0.25">
      <c r="A160" s="158"/>
      <c r="B160" s="56">
        <v>0.64173611111111117</v>
      </c>
      <c r="C160" s="48" t="s">
        <v>21</v>
      </c>
      <c r="D160" s="48">
        <v>2</v>
      </c>
      <c r="E160" s="48" t="s">
        <v>3</v>
      </c>
      <c r="F160" s="48"/>
      <c r="G160" s="44"/>
      <c r="H160" s="158"/>
      <c r="I160" s="56">
        <v>0.33554398148148151</v>
      </c>
      <c r="J160" s="48">
        <v>1</v>
      </c>
      <c r="K160" s="48" t="s">
        <v>1</v>
      </c>
      <c r="L160" s="48"/>
      <c r="M160" s="48" t="s">
        <v>29</v>
      </c>
      <c r="N160" s="48"/>
      <c r="O160" s="154"/>
      <c r="AD160" s="152"/>
    </row>
    <row r="161" spans="1:30" s="39" customFormat="1" ht="45" x14ac:dyDescent="0.25">
      <c r="A161" s="158"/>
      <c r="B161" s="56">
        <v>0.6427546296296297</v>
      </c>
      <c r="C161" s="48" t="s">
        <v>21</v>
      </c>
      <c r="D161" s="48">
        <v>1</v>
      </c>
      <c r="E161" s="48" t="s">
        <v>3</v>
      </c>
      <c r="F161" s="48"/>
      <c r="G161" s="44"/>
      <c r="H161" s="158"/>
      <c r="I161" s="56">
        <v>0.33562500000000001</v>
      </c>
      <c r="J161" s="48">
        <v>2</v>
      </c>
      <c r="K161" s="48" t="s">
        <v>1</v>
      </c>
      <c r="L161" s="48"/>
      <c r="M161" s="48" t="s">
        <v>29</v>
      </c>
      <c r="N161" s="48"/>
      <c r="O161" s="154"/>
      <c r="AD161" s="152"/>
    </row>
    <row r="162" spans="1:30" s="39" customFormat="1" ht="18.600000000000001" customHeight="1" x14ac:dyDescent="0.25">
      <c r="A162" s="158"/>
      <c r="B162" s="56">
        <v>0.64373842592592589</v>
      </c>
      <c r="C162" s="48" t="s">
        <v>21</v>
      </c>
      <c r="D162" s="48">
        <v>1</v>
      </c>
      <c r="E162" s="48" t="s">
        <v>3</v>
      </c>
      <c r="F162" s="48"/>
      <c r="G162" s="44"/>
      <c r="H162" s="158"/>
      <c r="I162" s="56">
        <v>0.33576388888888892</v>
      </c>
      <c r="J162" s="48">
        <v>1</v>
      </c>
      <c r="K162" s="48" t="s">
        <v>1</v>
      </c>
      <c r="L162" s="48"/>
      <c r="M162" s="48" t="s">
        <v>16</v>
      </c>
      <c r="N162" s="48"/>
      <c r="O162" s="154"/>
      <c r="AD162" s="152"/>
    </row>
    <row r="163" spans="1:30" s="39" customFormat="1" ht="18.600000000000001" customHeight="1" x14ac:dyDescent="0.25">
      <c r="A163" s="158"/>
      <c r="B163" s="56">
        <v>0.65967592592592594</v>
      </c>
      <c r="C163" s="48" t="s">
        <v>21</v>
      </c>
      <c r="D163" s="48">
        <v>1</v>
      </c>
      <c r="E163" s="48" t="s">
        <v>3</v>
      </c>
      <c r="F163" s="48"/>
      <c r="G163" s="44"/>
      <c r="H163" s="158"/>
      <c r="I163" s="56">
        <v>0.33597222222222217</v>
      </c>
      <c r="J163" s="48">
        <v>1</v>
      </c>
      <c r="K163" s="48" t="s">
        <v>3</v>
      </c>
      <c r="L163" s="48"/>
      <c r="M163" s="48" t="s">
        <v>16</v>
      </c>
      <c r="N163" s="48"/>
      <c r="O163" s="154"/>
      <c r="AD163" s="152"/>
    </row>
    <row r="164" spans="1:30" s="39" customFormat="1" ht="18.600000000000001" customHeight="1" x14ac:dyDescent="0.25">
      <c r="A164" s="158"/>
      <c r="B164" s="56">
        <v>0.66046296296296292</v>
      </c>
      <c r="C164" s="48" t="s">
        <v>21</v>
      </c>
      <c r="D164" s="48">
        <v>2</v>
      </c>
      <c r="E164" s="48" t="s">
        <v>3</v>
      </c>
      <c r="F164" s="48"/>
      <c r="G164" s="44"/>
      <c r="H164" s="158"/>
      <c r="I164" s="56">
        <v>0.3366898148148148</v>
      </c>
      <c r="J164" s="48">
        <v>2</v>
      </c>
      <c r="K164" s="48" t="s">
        <v>3</v>
      </c>
      <c r="L164" s="48"/>
      <c r="M164" s="48" t="s">
        <v>16</v>
      </c>
      <c r="N164" s="48"/>
      <c r="O164" s="154"/>
      <c r="AD164" s="152"/>
    </row>
    <row r="165" spans="1:30" s="39" customFormat="1" ht="18.600000000000001" customHeight="1" x14ac:dyDescent="0.25">
      <c r="A165" s="158"/>
      <c r="B165" s="56">
        <v>0.66125</v>
      </c>
      <c r="C165" s="48" t="s">
        <v>21</v>
      </c>
      <c r="D165" s="48">
        <v>1</v>
      </c>
      <c r="E165" s="48" t="s">
        <v>3</v>
      </c>
      <c r="F165" s="48"/>
      <c r="G165" s="44"/>
      <c r="H165" s="158"/>
      <c r="I165" s="56">
        <v>0.33701388888888889</v>
      </c>
      <c r="J165" s="48">
        <v>1</v>
      </c>
      <c r="K165" s="48" t="s">
        <v>1</v>
      </c>
      <c r="L165" s="48"/>
      <c r="M165" s="48" t="s">
        <v>16</v>
      </c>
      <c r="N165" s="48"/>
      <c r="O165" s="154"/>
      <c r="AD165" s="152"/>
    </row>
    <row r="166" spans="1:30" s="39" customFormat="1" ht="18.600000000000001" customHeight="1" x14ac:dyDescent="0.25">
      <c r="A166" s="158"/>
      <c r="B166" s="56">
        <v>0.66182870370370372</v>
      </c>
      <c r="C166" s="48" t="s">
        <v>20</v>
      </c>
      <c r="D166" s="48">
        <v>2</v>
      </c>
      <c r="E166" s="48" t="s">
        <v>3</v>
      </c>
      <c r="F166" s="48"/>
      <c r="G166" s="44"/>
      <c r="H166" s="158"/>
      <c r="I166" s="56">
        <v>0.33752314814814816</v>
      </c>
      <c r="J166" s="48">
        <v>4</v>
      </c>
      <c r="K166" s="48" t="s">
        <v>3</v>
      </c>
      <c r="L166" s="48"/>
      <c r="M166" s="48" t="s">
        <v>16</v>
      </c>
      <c r="N166" s="48"/>
      <c r="O166" s="154"/>
      <c r="AD166" s="152"/>
    </row>
    <row r="167" spans="1:30" s="39" customFormat="1" ht="18.600000000000001" customHeight="1" x14ac:dyDescent="0.25">
      <c r="A167" s="158"/>
      <c r="B167" s="56">
        <v>0.66187499999999999</v>
      </c>
      <c r="C167" s="48" t="s">
        <v>21</v>
      </c>
      <c r="D167" s="48">
        <v>1</v>
      </c>
      <c r="E167" s="48" t="s">
        <v>3</v>
      </c>
      <c r="F167" s="48"/>
      <c r="G167" s="44"/>
      <c r="H167" s="158"/>
      <c r="I167" s="56">
        <v>0.33775462962962965</v>
      </c>
      <c r="J167" s="48">
        <v>1</v>
      </c>
      <c r="K167" s="48" t="s">
        <v>1</v>
      </c>
      <c r="L167" s="48"/>
      <c r="M167" s="48" t="s">
        <v>16</v>
      </c>
      <c r="N167" s="48"/>
      <c r="O167" s="154"/>
      <c r="AD167" s="152"/>
    </row>
    <row r="168" spans="1:30" s="39" customFormat="1" ht="18.600000000000001" customHeight="1" x14ac:dyDescent="0.25">
      <c r="A168" s="158"/>
      <c r="B168" s="56">
        <v>0.66379629629629633</v>
      </c>
      <c r="C168" s="48" t="s">
        <v>20</v>
      </c>
      <c r="D168" s="48">
        <v>1</v>
      </c>
      <c r="E168" s="48" t="s">
        <v>3</v>
      </c>
      <c r="F168" s="48"/>
      <c r="G168" s="44"/>
      <c r="H168" s="158"/>
      <c r="I168" s="56">
        <v>0.33775462962962965</v>
      </c>
      <c r="J168" s="48">
        <v>1</v>
      </c>
      <c r="K168" s="48" t="s">
        <v>3</v>
      </c>
      <c r="L168" s="48"/>
      <c r="M168" s="48" t="s">
        <v>16</v>
      </c>
      <c r="N168" s="48"/>
      <c r="O168" s="154"/>
      <c r="AD168" s="152"/>
    </row>
    <row r="169" spans="1:30" s="39" customFormat="1" ht="18.600000000000001" customHeight="1" x14ac:dyDescent="0.25">
      <c r="A169" s="158"/>
      <c r="B169" s="56">
        <v>0.6638425925925926</v>
      </c>
      <c r="C169" s="48" t="s">
        <v>20</v>
      </c>
      <c r="D169" s="48">
        <v>1</v>
      </c>
      <c r="E169" s="48" t="s">
        <v>3</v>
      </c>
      <c r="F169" s="48"/>
      <c r="G169" s="44"/>
      <c r="H169" s="158"/>
      <c r="I169" s="56">
        <v>0.33791666666666664</v>
      </c>
      <c r="J169" s="48">
        <v>1</v>
      </c>
      <c r="K169" s="48" t="s">
        <v>3</v>
      </c>
      <c r="L169" s="48"/>
      <c r="M169" s="48" t="s">
        <v>16</v>
      </c>
      <c r="N169" s="48"/>
      <c r="O169" s="154"/>
      <c r="AD169" s="152"/>
    </row>
    <row r="170" spans="1:30" s="39" customFormat="1" ht="18.600000000000001" customHeight="1" x14ac:dyDescent="0.25">
      <c r="A170" s="158"/>
      <c r="B170" s="56">
        <v>0.66387731481481482</v>
      </c>
      <c r="C170" s="48" t="s">
        <v>21</v>
      </c>
      <c r="D170" s="48">
        <v>1</v>
      </c>
      <c r="E170" s="48" t="s">
        <v>3</v>
      </c>
      <c r="F170" s="48"/>
      <c r="G170" s="44"/>
      <c r="H170" s="158"/>
      <c r="I170" s="56">
        <v>0.33865740740740741</v>
      </c>
      <c r="J170" s="48">
        <v>4</v>
      </c>
      <c r="K170" s="48" t="s">
        <v>3</v>
      </c>
      <c r="L170" s="48" t="s">
        <v>1</v>
      </c>
      <c r="M170" s="48" t="s">
        <v>16</v>
      </c>
      <c r="N170" s="48"/>
      <c r="O170" s="154"/>
      <c r="AD170" s="152"/>
    </row>
    <row r="171" spans="1:30" s="39" customFormat="1" ht="18.600000000000001" customHeight="1" x14ac:dyDescent="0.25">
      <c r="A171" s="158"/>
      <c r="B171" s="56">
        <v>0.66392361111111109</v>
      </c>
      <c r="C171" s="48" t="s">
        <v>20</v>
      </c>
      <c r="D171" s="48">
        <v>1</v>
      </c>
      <c r="E171" s="48" t="s">
        <v>3</v>
      </c>
      <c r="F171" s="48"/>
      <c r="G171" s="44"/>
      <c r="H171" s="158"/>
      <c r="I171" s="56">
        <v>0.33910879629629626</v>
      </c>
      <c r="J171" s="48">
        <v>1</v>
      </c>
      <c r="K171" s="48" t="s">
        <v>1</v>
      </c>
      <c r="L171" s="48"/>
      <c r="M171" s="48" t="s">
        <v>16</v>
      </c>
      <c r="N171" s="48"/>
      <c r="O171" s="154"/>
      <c r="AD171" s="152"/>
    </row>
    <row r="172" spans="1:30" s="39" customFormat="1" ht="18.600000000000001" customHeight="1" x14ac:dyDescent="0.25">
      <c r="A172" s="158"/>
      <c r="B172" s="56">
        <v>0.66396990740740736</v>
      </c>
      <c r="C172" s="48" t="s">
        <v>21</v>
      </c>
      <c r="D172" s="48">
        <v>1</v>
      </c>
      <c r="E172" s="48" t="s">
        <v>3</v>
      </c>
      <c r="F172" s="48"/>
      <c r="G172" s="44"/>
      <c r="H172" s="158"/>
      <c r="I172" s="56">
        <v>0.33962962962962967</v>
      </c>
      <c r="J172" s="48">
        <v>4</v>
      </c>
      <c r="K172" s="48" t="s">
        <v>3</v>
      </c>
      <c r="L172" s="48"/>
      <c r="M172" s="48" t="s">
        <v>16</v>
      </c>
      <c r="N172" s="48"/>
      <c r="O172" s="154"/>
      <c r="AD172" s="152"/>
    </row>
    <row r="173" spans="1:30" s="39" customFormat="1" ht="18.600000000000001" customHeight="1" x14ac:dyDescent="0.25">
      <c r="A173" s="158"/>
      <c r="B173" s="56">
        <v>0.66572916666666659</v>
      </c>
      <c r="C173" s="48" t="s">
        <v>21</v>
      </c>
      <c r="D173" s="48">
        <v>1</v>
      </c>
      <c r="E173" s="48" t="s">
        <v>3</v>
      </c>
      <c r="F173" s="48"/>
      <c r="G173" s="44"/>
      <c r="H173" s="158"/>
      <c r="I173" s="56">
        <v>0.33975694444444443</v>
      </c>
      <c r="J173" s="48">
        <v>1</v>
      </c>
      <c r="K173" s="48" t="s">
        <v>3</v>
      </c>
      <c r="L173" s="48"/>
      <c r="M173" s="48" t="s">
        <v>16</v>
      </c>
      <c r="N173" s="48"/>
      <c r="O173" s="154"/>
      <c r="AD173" s="152"/>
    </row>
    <row r="174" spans="1:30" s="39" customFormat="1" ht="18.600000000000001" customHeight="1" x14ac:dyDescent="0.25">
      <c r="A174" s="158"/>
      <c r="B174" s="56">
        <v>0.66583333333333339</v>
      </c>
      <c r="C174" s="48" t="s">
        <v>20</v>
      </c>
      <c r="D174" s="48">
        <v>1</v>
      </c>
      <c r="E174" s="48" t="s">
        <v>3</v>
      </c>
      <c r="F174" s="48"/>
      <c r="G174" s="44"/>
      <c r="H174" s="158"/>
      <c r="I174" s="56">
        <v>0.33988425925925925</v>
      </c>
      <c r="J174" s="48">
        <v>3</v>
      </c>
      <c r="K174" s="48" t="s">
        <v>3</v>
      </c>
      <c r="L174" s="48"/>
      <c r="M174" s="48" t="s">
        <v>16</v>
      </c>
      <c r="N174" s="48"/>
      <c r="O174" s="154"/>
      <c r="AD174" s="152"/>
    </row>
    <row r="175" spans="1:30" s="39" customFormat="1" ht="18.600000000000001" customHeight="1" x14ac:dyDescent="0.25">
      <c r="A175" s="158"/>
      <c r="B175" s="56">
        <v>0.66791666666666671</v>
      </c>
      <c r="C175" s="48" t="s">
        <v>20</v>
      </c>
      <c r="D175" s="48">
        <v>1</v>
      </c>
      <c r="E175" s="48" t="s">
        <v>3</v>
      </c>
      <c r="F175" s="48"/>
      <c r="G175" s="44"/>
      <c r="H175" s="158"/>
      <c r="I175" s="56">
        <v>0.3402662037037037</v>
      </c>
      <c r="J175" s="48">
        <v>2</v>
      </c>
      <c r="K175" s="48" t="s">
        <v>3</v>
      </c>
      <c r="L175" s="48"/>
      <c r="M175" s="48" t="s">
        <v>16</v>
      </c>
      <c r="N175" s="48"/>
      <c r="O175" s="154"/>
      <c r="AD175" s="152"/>
    </row>
    <row r="176" spans="1:30" s="39" customFormat="1" ht="18.600000000000001" customHeight="1" x14ac:dyDescent="0.25">
      <c r="A176" s="158"/>
      <c r="B176" s="56">
        <v>0.66791666666666671</v>
      </c>
      <c r="C176" s="48" t="s">
        <v>21</v>
      </c>
      <c r="D176" s="48">
        <v>1</v>
      </c>
      <c r="E176" s="48" t="s">
        <v>3</v>
      </c>
      <c r="F176" s="48"/>
      <c r="G176" s="44"/>
      <c r="H176" s="158"/>
      <c r="I176" s="56">
        <v>0.34040509259259261</v>
      </c>
      <c r="J176" s="48">
        <v>4</v>
      </c>
      <c r="K176" s="48" t="s">
        <v>3</v>
      </c>
      <c r="L176" s="48"/>
      <c r="M176" s="48" t="s">
        <v>16</v>
      </c>
      <c r="N176" s="48"/>
      <c r="O176" s="154"/>
      <c r="AD176" s="152"/>
    </row>
    <row r="177" spans="1:30" s="39" customFormat="1" ht="45" x14ac:dyDescent="0.25">
      <c r="A177" s="158"/>
      <c r="B177" s="56">
        <v>0.68686342592592586</v>
      </c>
      <c r="C177" s="48" t="s">
        <v>21</v>
      </c>
      <c r="D177" s="48">
        <v>1</v>
      </c>
      <c r="E177" s="48" t="s">
        <v>3</v>
      </c>
      <c r="F177" s="48"/>
      <c r="G177" s="44"/>
      <c r="H177" s="158"/>
      <c r="I177" s="56">
        <v>0.34060185185185188</v>
      </c>
      <c r="J177" s="48">
        <v>1</v>
      </c>
      <c r="K177" s="48" t="s">
        <v>1</v>
      </c>
      <c r="L177" s="48"/>
      <c r="M177" s="48" t="s">
        <v>30</v>
      </c>
      <c r="N177" s="48"/>
      <c r="O177" s="154"/>
      <c r="AD177" s="152"/>
    </row>
    <row r="178" spans="1:30" s="39" customFormat="1" ht="18.600000000000001" customHeight="1" x14ac:dyDescent="0.25">
      <c r="A178" s="158"/>
      <c r="B178" s="56">
        <v>0.68706018518518519</v>
      </c>
      <c r="C178" s="48" t="s">
        <v>20</v>
      </c>
      <c r="D178" s="48">
        <v>1</v>
      </c>
      <c r="E178" s="48" t="s">
        <v>3</v>
      </c>
      <c r="F178" s="48"/>
      <c r="G178" s="44"/>
      <c r="H178" s="158"/>
      <c r="I178" s="56">
        <v>0.34076388888888887</v>
      </c>
      <c r="J178" s="48">
        <v>1</v>
      </c>
      <c r="K178" s="48" t="s">
        <v>3</v>
      </c>
      <c r="L178" s="48"/>
      <c r="M178" s="48" t="s">
        <v>16</v>
      </c>
      <c r="N178" s="48"/>
      <c r="O178" s="154"/>
      <c r="AD178" s="152"/>
    </row>
    <row r="179" spans="1:30" s="39" customFormat="1" ht="18.600000000000001" customHeight="1" x14ac:dyDescent="0.25">
      <c r="A179" s="158"/>
      <c r="B179" s="56">
        <v>0.68709490740740742</v>
      </c>
      <c r="C179" s="48" t="s">
        <v>21</v>
      </c>
      <c r="D179" s="48">
        <v>1</v>
      </c>
      <c r="E179" s="48" t="s">
        <v>3</v>
      </c>
      <c r="F179" s="48"/>
      <c r="G179" s="44"/>
      <c r="H179" s="158"/>
      <c r="I179" s="56">
        <v>0.34112268518518518</v>
      </c>
      <c r="J179" s="48">
        <v>1</v>
      </c>
      <c r="K179" s="48" t="s">
        <v>3</v>
      </c>
      <c r="L179" s="48"/>
      <c r="M179" s="48" t="s">
        <v>16</v>
      </c>
      <c r="N179" s="48"/>
      <c r="O179" s="154"/>
      <c r="AD179" s="152"/>
    </row>
    <row r="180" spans="1:30" s="39" customFormat="1" ht="18.600000000000001" customHeight="1" x14ac:dyDescent="0.25">
      <c r="A180" s="158"/>
      <c r="B180" s="56">
        <v>0.68714120370370368</v>
      </c>
      <c r="C180" s="48" t="s">
        <v>20</v>
      </c>
      <c r="D180" s="48">
        <v>1</v>
      </c>
      <c r="E180" s="48" t="s">
        <v>3</v>
      </c>
      <c r="F180" s="48"/>
      <c r="G180" s="44"/>
      <c r="H180" s="158"/>
      <c r="I180" s="56">
        <v>0.34129629629629626</v>
      </c>
      <c r="J180" s="48">
        <v>1</v>
      </c>
      <c r="K180" s="48" t="s">
        <v>3</v>
      </c>
      <c r="L180" s="48"/>
      <c r="M180" s="48" t="s">
        <v>16</v>
      </c>
      <c r="N180" s="48"/>
      <c r="O180" s="154"/>
      <c r="AD180" s="152"/>
    </row>
    <row r="181" spans="1:30" s="39" customFormat="1" ht="18.600000000000001" customHeight="1" x14ac:dyDescent="0.25">
      <c r="A181" s="158"/>
      <c r="B181" s="56">
        <v>0.68880787037037028</v>
      </c>
      <c r="C181" s="48" t="s">
        <v>21</v>
      </c>
      <c r="D181" s="48">
        <v>1</v>
      </c>
      <c r="E181" s="48" t="s">
        <v>3</v>
      </c>
      <c r="F181" s="48"/>
      <c r="G181" s="44"/>
      <c r="H181" s="158"/>
      <c r="I181" s="56">
        <v>0.34140046296296295</v>
      </c>
      <c r="J181" s="48">
        <v>7</v>
      </c>
      <c r="K181" s="48" t="s">
        <v>3</v>
      </c>
      <c r="L181" s="48"/>
      <c r="M181" s="48" t="s">
        <v>16</v>
      </c>
      <c r="N181" s="48"/>
      <c r="O181" s="154"/>
      <c r="AD181" s="152"/>
    </row>
    <row r="182" spans="1:30" s="39" customFormat="1" ht="18.600000000000001" customHeight="1" x14ac:dyDescent="0.25">
      <c r="A182" s="158"/>
      <c r="B182" s="56">
        <v>0.68894675925925919</v>
      </c>
      <c r="C182" s="48" t="s">
        <v>20</v>
      </c>
      <c r="D182" s="48">
        <v>2</v>
      </c>
      <c r="E182" s="48" t="s">
        <v>3</v>
      </c>
      <c r="F182" s="48"/>
      <c r="G182" s="44"/>
      <c r="H182" s="158"/>
      <c r="I182" s="56">
        <v>0.34229166666666666</v>
      </c>
      <c r="J182" s="48">
        <v>1</v>
      </c>
      <c r="K182" s="48" t="s">
        <v>3</v>
      </c>
      <c r="L182" s="48"/>
      <c r="M182" s="48" t="s">
        <v>16</v>
      </c>
      <c r="N182" s="48"/>
      <c r="O182" s="154"/>
      <c r="AD182" s="152"/>
    </row>
    <row r="183" spans="1:30" s="39" customFormat="1" ht="18.600000000000001" customHeight="1" x14ac:dyDescent="0.25">
      <c r="A183" s="158"/>
      <c r="B183" s="56">
        <v>0.69403935185185184</v>
      </c>
      <c r="C183" s="48" t="s">
        <v>20</v>
      </c>
      <c r="D183" s="48">
        <v>1</v>
      </c>
      <c r="E183" s="48" t="s">
        <v>3</v>
      </c>
      <c r="F183" s="48"/>
      <c r="G183" s="44"/>
      <c r="H183" s="158"/>
      <c r="I183" s="56">
        <v>0.34239583333333329</v>
      </c>
      <c r="J183" s="48">
        <v>2</v>
      </c>
      <c r="K183" s="48" t="s">
        <v>3</v>
      </c>
      <c r="L183" s="48"/>
      <c r="M183" s="48" t="s">
        <v>16</v>
      </c>
      <c r="N183" s="48"/>
      <c r="O183" s="154"/>
      <c r="AD183" s="152"/>
    </row>
    <row r="184" spans="1:30" s="39" customFormat="1" ht="18.600000000000001" customHeight="1" x14ac:dyDescent="0.25">
      <c r="A184" s="158"/>
      <c r="B184" s="56">
        <v>0.69408564814814822</v>
      </c>
      <c r="C184" s="48" t="s">
        <v>20</v>
      </c>
      <c r="D184" s="48">
        <v>1</v>
      </c>
      <c r="E184" s="48" t="s">
        <v>3</v>
      </c>
      <c r="F184" s="48"/>
      <c r="G184" s="44"/>
      <c r="H184" s="158"/>
      <c r="I184" s="56">
        <v>0.34341435185185182</v>
      </c>
      <c r="J184" s="48">
        <v>1</v>
      </c>
      <c r="K184" s="48" t="s">
        <v>3</v>
      </c>
      <c r="L184" s="48"/>
      <c r="M184" s="48" t="s">
        <v>16</v>
      </c>
      <c r="N184" s="48"/>
      <c r="O184" s="154"/>
      <c r="AD184" s="152"/>
    </row>
    <row r="185" spans="1:30" s="39" customFormat="1" ht="18.600000000000001" customHeight="1" x14ac:dyDescent="0.25">
      <c r="A185" s="158"/>
      <c r="B185" s="56">
        <v>0.69416666666666671</v>
      </c>
      <c r="C185" s="48" t="s">
        <v>21</v>
      </c>
      <c r="D185" s="48">
        <v>1</v>
      </c>
      <c r="E185" s="48" t="s">
        <v>3</v>
      </c>
      <c r="F185" s="48"/>
      <c r="G185" s="44"/>
      <c r="H185" s="158"/>
      <c r="I185" s="56">
        <v>0.34399305555555554</v>
      </c>
      <c r="J185" s="48">
        <v>1</v>
      </c>
      <c r="K185" s="48" t="s">
        <v>3</v>
      </c>
      <c r="L185" s="48"/>
      <c r="M185" s="48" t="s">
        <v>16</v>
      </c>
      <c r="N185" s="48"/>
      <c r="O185" s="154"/>
      <c r="AD185" s="152"/>
    </row>
    <row r="186" spans="1:30" s="39" customFormat="1" ht="45" x14ac:dyDescent="0.25">
      <c r="A186" s="158"/>
      <c r="B186" s="56">
        <v>0.69898148148148154</v>
      </c>
      <c r="C186" s="48" t="s">
        <v>21</v>
      </c>
      <c r="D186" s="48">
        <v>1</v>
      </c>
      <c r="E186" s="48" t="s">
        <v>3</v>
      </c>
      <c r="F186" s="48"/>
      <c r="G186" s="44"/>
      <c r="H186" s="158"/>
      <c r="I186" s="56">
        <v>0.34406249999999999</v>
      </c>
      <c r="J186" s="48">
        <v>1</v>
      </c>
      <c r="K186" s="48" t="s">
        <v>1</v>
      </c>
      <c r="L186" s="48"/>
      <c r="M186" s="48" t="s">
        <v>30</v>
      </c>
      <c r="N186" s="48"/>
      <c r="O186" s="154"/>
      <c r="AD186" s="152"/>
    </row>
    <row r="187" spans="1:30" s="39" customFormat="1" ht="18.600000000000001" customHeight="1" x14ac:dyDescent="0.25">
      <c r="A187" s="158"/>
      <c r="B187" s="56">
        <v>0.69915509259259256</v>
      </c>
      <c r="C187" s="48" t="s">
        <v>20</v>
      </c>
      <c r="D187" s="48">
        <v>2</v>
      </c>
      <c r="E187" s="48" t="s">
        <v>3</v>
      </c>
      <c r="F187" s="48"/>
      <c r="G187" s="44"/>
      <c r="H187" s="158"/>
      <c r="I187" s="56">
        <v>0.34416666666666668</v>
      </c>
      <c r="J187" s="48">
        <v>1</v>
      </c>
      <c r="K187" s="48" t="s">
        <v>3</v>
      </c>
      <c r="L187" s="48"/>
      <c r="M187" s="48" t="s">
        <v>16</v>
      </c>
      <c r="N187" s="48"/>
      <c r="O187" s="154"/>
      <c r="AD187" s="152"/>
    </row>
    <row r="188" spans="1:30" s="39" customFormat="1" ht="18.600000000000001" customHeight="1" x14ac:dyDescent="0.25">
      <c r="A188" s="158"/>
      <c r="B188" s="56">
        <v>0.70202546296296298</v>
      </c>
      <c r="C188" s="48" t="s">
        <v>20</v>
      </c>
      <c r="D188" s="48">
        <v>1</v>
      </c>
      <c r="E188" s="48" t="s">
        <v>3</v>
      </c>
      <c r="F188" s="48"/>
      <c r="G188" s="44"/>
      <c r="H188" s="158"/>
      <c r="I188" s="56">
        <v>0.34475694444444444</v>
      </c>
      <c r="J188" s="48">
        <v>8</v>
      </c>
      <c r="K188" s="48" t="s">
        <v>3</v>
      </c>
      <c r="L188" s="48"/>
      <c r="M188" s="48" t="s">
        <v>16</v>
      </c>
      <c r="N188" s="48"/>
      <c r="O188" s="154"/>
      <c r="AD188" s="152"/>
    </row>
    <row r="189" spans="1:30" s="39" customFormat="1" ht="18.600000000000001" customHeight="1" x14ac:dyDescent="0.25">
      <c r="A189" s="158"/>
      <c r="B189" s="56">
        <v>0.70256944444444447</v>
      </c>
      <c r="C189" s="48" t="s">
        <v>21</v>
      </c>
      <c r="D189" s="48">
        <v>2</v>
      </c>
      <c r="E189" s="48" t="s">
        <v>3</v>
      </c>
      <c r="F189" s="48"/>
      <c r="G189" s="44"/>
      <c r="H189" s="158"/>
      <c r="I189" s="56">
        <v>0.34494212962962961</v>
      </c>
      <c r="J189" s="48">
        <v>3</v>
      </c>
      <c r="K189" s="48" t="s">
        <v>1</v>
      </c>
      <c r="L189" s="48"/>
      <c r="M189" s="48" t="s">
        <v>16</v>
      </c>
      <c r="N189" s="48"/>
      <c r="O189" s="154"/>
      <c r="AD189" s="152"/>
    </row>
    <row r="190" spans="1:30" s="39" customFormat="1" ht="45" x14ac:dyDescent="0.25">
      <c r="A190" s="158"/>
      <c r="B190" s="56">
        <v>0.70366898148148149</v>
      </c>
      <c r="C190" s="48" t="s">
        <v>21</v>
      </c>
      <c r="D190" s="48">
        <v>1</v>
      </c>
      <c r="E190" s="48" t="s">
        <v>3</v>
      </c>
      <c r="F190" s="48"/>
      <c r="G190" s="44"/>
      <c r="H190" s="158"/>
      <c r="I190" s="56">
        <v>0.34506944444444443</v>
      </c>
      <c r="J190" s="48">
        <v>1</v>
      </c>
      <c r="K190" s="48" t="s">
        <v>3</v>
      </c>
      <c r="L190" s="48"/>
      <c r="M190" s="48" t="s">
        <v>29</v>
      </c>
      <c r="N190" s="48"/>
      <c r="O190" s="154"/>
      <c r="AD190" s="152"/>
    </row>
    <row r="191" spans="1:30" s="39" customFormat="1" ht="18.600000000000001" customHeight="1" x14ac:dyDescent="0.25">
      <c r="A191" s="158"/>
      <c r="B191" s="56">
        <v>0.7049537037037038</v>
      </c>
      <c r="C191" s="48" t="s">
        <v>20</v>
      </c>
      <c r="D191" s="48">
        <v>1</v>
      </c>
      <c r="E191" s="48" t="s">
        <v>3</v>
      </c>
      <c r="F191" s="48"/>
      <c r="G191" s="44"/>
      <c r="H191" s="158"/>
      <c r="I191" s="56">
        <v>0.34512731481481485</v>
      </c>
      <c r="J191" s="48">
        <v>1</v>
      </c>
      <c r="K191" s="48" t="s">
        <v>3</v>
      </c>
      <c r="L191" s="48"/>
      <c r="M191" s="48" t="s">
        <v>16</v>
      </c>
      <c r="N191" s="48"/>
      <c r="O191" s="154"/>
      <c r="AD191" s="152"/>
    </row>
    <row r="192" spans="1:30" s="39" customFormat="1" ht="18.600000000000001" customHeight="1" x14ac:dyDescent="0.25">
      <c r="A192" s="158"/>
      <c r="B192" s="56">
        <v>0.70583333333333342</v>
      </c>
      <c r="C192" s="48" t="s">
        <v>20</v>
      </c>
      <c r="D192" s="48">
        <v>1</v>
      </c>
      <c r="E192" s="48" t="s">
        <v>3</v>
      </c>
      <c r="F192" s="48"/>
      <c r="G192" s="44"/>
      <c r="H192" s="158"/>
      <c r="I192" s="56">
        <v>0.34565972222222219</v>
      </c>
      <c r="J192" s="48">
        <v>1</v>
      </c>
      <c r="K192" s="48" t="s">
        <v>3</v>
      </c>
      <c r="L192" s="48" t="s">
        <v>1</v>
      </c>
      <c r="M192" s="48" t="s">
        <v>16</v>
      </c>
      <c r="N192" s="48"/>
      <c r="O192" s="154"/>
      <c r="AD192" s="152"/>
    </row>
    <row r="193" spans="1:30" s="39" customFormat="1" ht="18.600000000000001" customHeight="1" x14ac:dyDescent="0.25">
      <c r="A193" s="158"/>
      <c r="B193" s="56">
        <v>0.70695601851851853</v>
      </c>
      <c r="C193" s="48" t="s">
        <v>20</v>
      </c>
      <c r="D193" s="48">
        <v>1</v>
      </c>
      <c r="E193" s="48" t="s">
        <v>3</v>
      </c>
      <c r="F193" s="48"/>
      <c r="G193" s="44"/>
      <c r="H193" s="158"/>
      <c r="I193" s="56">
        <v>0.34572916666666664</v>
      </c>
      <c r="J193" s="48">
        <v>1</v>
      </c>
      <c r="K193" s="48" t="s">
        <v>3</v>
      </c>
      <c r="L193" s="48"/>
      <c r="M193" s="48" t="s">
        <v>16</v>
      </c>
      <c r="N193" s="48"/>
      <c r="O193" s="154"/>
      <c r="AD193" s="152"/>
    </row>
    <row r="194" spans="1:30" s="39" customFormat="1" ht="18.600000000000001" customHeight="1" x14ac:dyDescent="0.25">
      <c r="A194" s="158"/>
      <c r="B194" s="56">
        <v>0.70700231481481479</v>
      </c>
      <c r="C194" s="48" t="s">
        <v>21</v>
      </c>
      <c r="D194" s="48">
        <v>1</v>
      </c>
      <c r="E194" s="48" t="s">
        <v>3</v>
      </c>
      <c r="F194" s="48"/>
      <c r="G194" s="44"/>
      <c r="H194" s="158"/>
      <c r="I194" s="56">
        <v>0.34596064814814814</v>
      </c>
      <c r="J194" s="48">
        <v>1</v>
      </c>
      <c r="K194" s="48" t="s">
        <v>3</v>
      </c>
      <c r="L194" s="48"/>
      <c r="M194" s="48" t="s">
        <v>16</v>
      </c>
      <c r="N194" s="48"/>
      <c r="O194" s="154"/>
      <c r="AD194" s="152"/>
    </row>
    <row r="195" spans="1:30" s="39" customFormat="1" ht="18.600000000000001" customHeight="1" x14ac:dyDescent="0.25">
      <c r="A195" s="158"/>
      <c r="B195" s="56">
        <v>0.70766203703703701</v>
      </c>
      <c r="C195" s="48" t="s">
        <v>21</v>
      </c>
      <c r="D195" s="48">
        <v>2</v>
      </c>
      <c r="E195" s="48" t="s">
        <v>3</v>
      </c>
      <c r="F195" s="48"/>
      <c r="G195" s="44"/>
      <c r="H195" s="158"/>
      <c r="I195" s="56">
        <v>0.34604166666666664</v>
      </c>
      <c r="J195" s="48">
        <v>4</v>
      </c>
      <c r="K195" s="48" t="s">
        <v>3</v>
      </c>
      <c r="L195" s="48"/>
      <c r="M195" s="48" t="s">
        <v>16</v>
      </c>
      <c r="N195" s="48"/>
      <c r="O195" s="154"/>
      <c r="AD195" s="152"/>
    </row>
    <row r="196" spans="1:30" s="39" customFormat="1" ht="18.600000000000001" customHeight="1" x14ac:dyDescent="0.25">
      <c r="A196" s="158"/>
      <c r="B196" s="56">
        <v>0.70805555555555555</v>
      </c>
      <c r="C196" s="48" t="s">
        <v>21</v>
      </c>
      <c r="D196" s="48">
        <v>1</v>
      </c>
      <c r="E196" s="48" t="s">
        <v>3</v>
      </c>
      <c r="F196" s="48"/>
      <c r="G196" s="44"/>
      <c r="H196" s="158"/>
      <c r="I196" s="56">
        <v>0.34621527777777777</v>
      </c>
      <c r="J196" s="48">
        <v>2</v>
      </c>
      <c r="K196" s="48" t="s">
        <v>3</v>
      </c>
      <c r="L196" s="48"/>
      <c r="M196" s="48" t="s">
        <v>16</v>
      </c>
      <c r="N196" s="48"/>
      <c r="O196" s="154"/>
      <c r="AD196" s="152"/>
    </row>
    <row r="197" spans="1:30" s="39" customFormat="1" ht="18.600000000000001" customHeight="1" x14ac:dyDescent="0.25">
      <c r="A197" s="158"/>
      <c r="B197" s="56">
        <v>0.70912037037037035</v>
      </c>
      <c r="C197" s="48" t="s">
        <v>20</v>
      </c>
      <c r="D197" s="48">
        <v>1</v>
      </c>
      <c r="E197" s="48" t="s">
        <v>3</v>
      </c>
      <c r="F197" s="48"/>
      <c r="G197" s="44"/>
      <c r="H197" s="158"/>
      <c r="I197" s="56">
        <v>0.34664351851851855</v>
      </c>
      <c r="J197" s="48">
        <v>1</v>
      </c>
      <c r="K197" s="48" t="s">
        <v>3</v>
      </c>
      <c r="L197" s="48"/>
      <c r="M197" s="48" t="s">
        <v>16</v>
      </c>
      <c r="N197" s="48"/>
      <c r="O197" s="154"/>
      <c r="AD197" s="152"/>
    </row>
    <row r="198" spans="1:30" s="39" customFormat="1" ht="18.600000000000001" customHeight="1" x14ac:dyDescent="0.25">
      <c r="A198" s="158"/>
      <c r="B198" s="56">
        <v>0.70917824074074076</v>
      </c>
      <c r="C198" s="48" t="s">
        <v>21</v>
      </c>
      <c r="D198" s="48">
        <v>1</v>
      </c>
      <c r="E198" s="48" t="s">
        <v>3</v>
      </c>
      <c r="F198" s="48"/>
      <c r="G198" s="44"/>
      <c r="H198" s="158"/>
      <c r="I198" s="56">
        <v>0.34664351851851855</v>
      </c>
      <c r="J198" s="48">
        <v>2</v>
      </c>
      <c r="K198" s="48" t="s">
        <v>1</v>
      </c>
      <c r="L198" s="48"/>
      <c r="M198" s="48" t="s">
        <v>16</v>
      </c>
      <c r="N198" s="48"/>
      <c r="O198" s="154"/>
      <c r="AD198" s="152"/>
    </row>
    <row r="199" spans="1:30" s="39" customFormat="1" ht="45" x14ac:dyDescent="0.25">
      <c r="A199" s="158"/>
      <c r="B199" s="56">
        <v>0.72321759259259266</v>
      </c>
      <c r="C199" s="48" t="s">
        <v>20</v>
      </c>
      <c r="D199" s="48">
        <v>3</v>
      </c>
      <c r="E199" s="48" t="s">
        <v>3</v>
      </c>
      <c r="F199" s="48"/>
      <c r="G199" s="44"/>
      <c r="H199" s="158"/>
      <c r="I199" s="56">
        <v>0.34690972222222222</v>
      </c>
      <c r="J199" s="48">
        <v>1</v>
      </c>
      <c r="K199" s="48" t="s">
        <v>1</v>
      </c>
      <c r="L199" s="48"/>
      <c r="M199" s="48" t="s">
        <v>30</v>
      </c>
      <c r="N199" s="48"/>
      <c r="O199" s="154"/>
      <c r="AD199" s="152"/>
    </row>
    <row r="200" spans="1:30" s="39" customFormat="1" ht="45" x14ac:dyDescent="0.25">
      <c r="A200" s="158"/>
      <c r="B200" s="56">
        <v>0.7240509259259259</v>
      </c>
      <c r="C200" s="48" t="s">
        <v>20</v>
      </c>
      <c r="D200" s="48">
        <v>2</v>
      </c>
      <c r="E200" s="48" t="s">
        <v>3</v>
      </c>
      <c r="F200" s="48"/>
      <c r="G200" s="44"/>
      <c r="H200" s="158"/>
      <c r="I200" s="56">
        <v>0.34733796296296293</v>
      </c>
      <c r="J200" s="48">
        <v>1</v>
      </c>
      <c r="K200" s="48" t="s">
        <v>1</v>
      </c>
      <c r="L200" s="48"/>
      <c r="M200" s="48" t="s">
        <v>30</v>
      </c>
      <c r="N200" s="48"/>
      <c r="O200" s="154"/>
      <c r="AD200" s="152"/>
    </row>
    <row r="201" spans="1:30" s="39" customFormat="1" ht="18.600000000000001" customHeight="1" x14ac:dyDescent="0.25">
      <c r="A201" s="158"/>
      <c r="B201" s="56">
        <v>0.7241319444444444</v>
      </c>
      <c r="C201" s="48" t="s">
        <v>21</v>
      </c>
      <c r="D201" s="48">
        <v>2</v>
      </c>
      <c r="E201" s="48" t="s">
        <v>3</v>
      </c>
      <c r="F201" s="48"/>
      <c r="G201" s="44"/>
      <c r="H201" s="158"/>
      <c r="I201" s="56">
        <v>0.34743055555555552</v>
      </c>
      <c r="J201" s="48">
        <v>1</v>
      </c>
      <c r="K201" s="48" t="s">
        <v>1</v>
      </c>
      <c r="L201" s="48"/>
      <c r="M201" s="48" t="s">
        <v>16</v>
      </c>
      <c r="N201" s="48"/>
      <c r="O201" s="154"/>
      <c r="AD201" s="152"/>
    </row>
    <row r="202" spans="1:30" s="39" customFormat="1" ht="18.600000000000001" customHeight="1" x14ac:dyDescent="0.25">
      <c r="A202" s="158"/>
      <c r="B202" s="56">
        <v>0.72510416666666666</v>
      </c>
      <c r="C202" s="48" t="s">
        <v>21</v>
      </c>
      <c r="D202" s="48">
        <v>1</v>
      </c>
      <c r="E202" s="48" t="s">
        <v>3</v>
      </c>
      <c r="F202" s="48"/>
      <c r="G202" s="44"/>
      <c r="H202" s="158"/>
      <c r="I202" s="56">
        <v>0.34751157407407413</v>
      </c>
      <c r="J202" s="48">
        <v>8</v>
      </c>
      <c r="K202" s="48" t="s">
        <v>3</v>
      </c>
      <c r="L202" s="48"/>
      <c r="M202" s="48" t="s">
        <v>16</v>
      </c>
      <c r="N202" s="48"/>
      <c r="O202" s="154"/>
      <c r="AD202" s="152"/>
    </row>
    <row r="203" spans="1:30" s="39" customFormat="1" ht="18.600000000000001" customHeight="1" x14ac:dyDescent="0.25">
      <c r="A203" s="158"/>
      <c r="B203" s="56">
        <v>0.72538194444444448</v>
      </c>
      <c r="C203" s="48" t="s">
        <v>20</v>
      </c>
      <c r="D203" s="48">
        <v>1</v>
      </c>
      <c r="E203" s="48" t="s">
        <v>3</v>
      </c>
      <c r="F203" s="48"/>
      <c r="G203" s="44"/>
      <c r="H203" s="158"/>
      <c r="I203" s="56">
        <v>0.34855324074074073</v>
      </c>
      <c r="J203" s="48">
        <v>2</v>
      </c>
      <c r="K203" s="48" t="s">
        <v>3</v>
      </c>
      <c r="L203" s="48"/>
      <c r="M203" s="48" t="s">
        <v>16</v>
      </c>
      <c r="N203" s="48"/>
      <c r="O203" s="154"/>
      <c r="AD203" s="152"/>
    </row>
    <row r="204" spans="1:30" s="39" customFormat="1" ht="18.600000000000001" customHeight="1" x14ac:dyDescent="0.25">
      <c r="A204" s="158"/>
      <c r="B204" s="56">
        <v>0.72645833333333332</v>
      </c>
      <c r="C204" s="48" t="s">
        <v>20</v>
      </c>
      <c r="D204" s="48">
        <v>1</v>
      </c>
      <c r="E204" s="48" t="s">
        <v>3</v>
      </c>
      <c r="F204" s="48"/>
      <c r="G204" s="44"/>
      <c r="H204" s="158"/>
      <c r="I204" s="56">
        <v>0.34864583333333332</v>
      </c>
      <c r="J204" s="48">
        <v>2</v>
      </c>
      <c r="K204" s="48" t="s">
        <v>3</v>
      </c>
      <c r="L204" s="48"/>
      <c r="M204" s="48" t="s">
        <v>16</v>
      </c>
      <c r="N204" s="48"/>
      <c r="O204" s="154"/>
      <c r="AD204" s="152"/>
    </row>
    <row r="205" spans="1:30" s="39" customFormat="1" ht="18.600000000000001" customHeight="1" x14ac:dyDescent="0.25">
      <c r="A205" s="158"/>
      <c r="B205" s="56">
        <v>0.72728009259259263</v>
      </c>
      <c r="C205" s="48" t="s">
        <v>20</v>
      </c>
      <c r="D205" s="48">
        <v>1</v>
      </c>
      <c r="E205" s="48" t="s">
        <v>3</v>
      </c>
      <c r="F205" s="48"/>
      <c r="G205" s="44"/>
      <c r="H205" s="158"/>
      <c r="I205" s="56">
        <v>0.34880787037037037</v>
      </c>
      <c r="J205" s="48">
        <v>7</v>
      </c>
      <c r="K205" s="48" t="s">
        <v>3</v>
      </c>
      <c r="L205" s="48"/>
      <c r="M205" s="48" t="s">
        <v>16</v>
      </c>
      <c r="N205" s="48"/>
      <c r="O205" s="154"/>
      <c r="AD205" s="152"/>
    </row>
    <row r="206" spans="1:30" s="39" customFormat="1" ht="18.600000000000001" customHeight="1" x14ac:dyDescent="0.25">
      <c r="A206" s="158"/>
      <c r="B206" s="56">
        <v>0.7273263888888889</v>
      </c>
      <c r="C206" s="48" t="s">
        <v>21</v>
      </c>
      <c r="D206" s="48">
        <v>1</v>
      </c>
      <c r="E206" s="48" t="s">
        <v>3</v>
      </c>
      <c r="F206" s="48"/>
      <c r="G206" s="44"/>
      <c r="H206" s="158"/>
      <c r="I206" s="56">
        <v>0.34914351851851855</v>
      </c>
      <c r="J206" s="48">
        <v>3</v>
      </c>
      <c r="K206" s="48" t="s">
        <v>3</v>
      </c>
      <c r="L206" s="48"/>
      <c r="M206" s="48" t="s">
        <v>16</v>
      </c>
      <c r="N206" s="48"/>
      <c r="O206" s="154"/>
      <c r="AD206" s="152"/>
    </row>
    <row r="207" spans="1:30" s="39" customFormat="1" ht="18.600000000000001" customHeight="1" x14ac:dyDescent="0.25">
      <c r="A207" s="158"/>
      <c r="B207" s="56">
        <v>0.72745370370370377</v>
      </c>
      <c r="C207" s="48" t="s">
        <v>20</v>
      </c>
      <c r="D207" s="48">
        <v>1</v>
      </c>
      <c r="E207" s="48" t="s">
        <v>3</v>
      </c>
      <c r="F207" s="48"/>
      <c r="G207" s="44"/>
      <c r="H207" s="158"/>
      <c r="I207" s="56">
        <v>0.34976851851851848</v>
      </c>
      <c r="J207" s="48">
        <v>4</v>
      </c>
      <c r="K207" s="48" t="s">
        <v>3</v>
      </c>
      <c r="L207" s="48"/>
      <c r="M207" s="48" t="s">
        <v>16</v>
      </c>
      <c r="N207" s="48"/>
      <c r="O207" s="154"/>
      <c r="AD207" s="152"/>
    </row>
    <row r="208" spans="1:30" s="39" customFormat="1" ht="18.600000000000001" customHeight="1" x14ac:dyDescent="0.25">
      <c r="A208" s="158"/>
      <c r="B208" s="56">
        <v>0.72811342592592598</v>
      </c>
      <c r="C208" s="48" t="s">
        <v>21</v>
      </c>
      <c r="D208" s="48">
        <v>1</v>
      </c>
      <c r="E208" s="48" t="s">
        <v>3</v>
      </c>
      <c r="F208" s="48"/>
      <c r="G208" s="44"/>
      <c r="H208" s="158"/>
      <c r="I208" s="56">
        <v>0.34986111111111112</v>
      </c>
      <c r="J208" s="48">
        <v>2</v>
      </c>
      <c r="K208" s="48" t="s">
        <v>3</v>
      </c>
      <c r="L208" s="48"/>
      <c r="M208" s="48" t="s">
        <v>16</v>
      </c>
      <c r="N208" s="48"/>
      <c r="O208" s="154"/>
      <c r="AD208" s="152"/>
    </row>
    <row r="209" spans="1:30" s="39" customFormat="1" ht="18.600000000000001" customHeight="1" x14ac:dyDescent="0.25">
      <c r="A209" s="158"/>
      <c r="B209" s="56">
        <v>0.72826388888888882</v>
      </c>
      <c r="C209" s="48" t="s">
        <v>20</v>
      </c>
      <c r="D209" s="48">
        <v>1</v>
      </c>
      <c r="E209" s="48" t="s">
        <v>3</v>
      </c>
      <c r="F209" s="48"/>
      <c r="G209" s="44"/>
      <c r="H209" s="158"/>
      <c r="I209" s="56">
        <v>0.35000000000000003</v>
      </c>
      <c r="J209" s="48">
        <v>1</v>
      </c>
      <c r="K209" s="48" t="s">
        <v>1</v>
      </c>
      <c r="L209" s="48"/>
      <c r="M209" s="48" t="s">
        <v>16</v>
      </c>
      <c r="N209" s="48"/>
      <c r="O209" s="154"/>
      <c r="AD209" s="152"/>
    </row>
    <row r="210" spans="1:30" s="39" customFormat="1" ht="45" x14ac:dyDescent="0.25">
      <c r="A210" s="158"/>
      <c r="B210" s="56">
        <v>0.7286921296296297</v>
      </c>
      <c r="C210" s="48" t="s">
        <v>20</v>
      </c>
      <c r="D210" s="48">
        <v>1</v>
      </c>
      <c r="E210" s="48" t="s">
        <v>3</v>
      </c>
      <c r="F210" s="48"/>
      <c r="G210" s="44"/>
      <c r="H210" s="158"/>
      <c r="I210" s="56">
        <v>0.35003472222222221</v>
      </c>
      <c r="J210" s="48">
        <v>1</v>
      </c>
      <c r="K210" s="48" t="s">
        <v>1</v>
      </c>
      <c r="L210" s="48"/>
      <c r="M210" s="48" t="s">
        <v>30</v>
      </c>
      <c r="N210" s="48"/>
      <c r="O210" s="154"/>
      <c r="AD210" s="152"/>
    </row>
    <row r="211" spans="1:30" s="39" customFormat="1" ht="18.600000000000001" customHeight="1" x14ac:dyDescent="0.25">
      <c r="A211" s="158"/>
      <c r="B211" s="56">
        <v>0.72925925925925927</v>
      </c>
      <c r="C211" s="48" t="s">
        <v>21</v>
      </c>
      <c r="D211" s="48">
        <v>3</v>
      </c>
      <c r="E211" s="48" t="s">
        <v>3</v>
      </c>
      <c r="F211" s="48"/>
      <c r="G211" s="44"/>
      <c r="H211" s="158"/>
      <c r="I211" s="56">
        <v>0.35016203703703702</v>
      </c>
      <c r="J211" s="48">
        <v>1</v>
      </c>
      <c r="K211" s="48" t="s">
        <v>1</v>
      </c>
      <c r="L211" s="48"/>
      <c r="M211" s="48" t="s">
        <v>16</v>
      </c>
      <c r="N211" s="48"/>
      <c r="O211" s="154"/>
      <c r="AD211" s="152"/>
    </row>
    <row r="212" spans="1:30" s="39" customFormat="1" ht="45" x14ac:dyDescent="0.25">
      <c r="A212" s="158"/>
      <c r="B212" s="56">
        <v>0.72950231481481476</v>
      </c>
      <c r="C212" s="48" t="s">
        <v>20</v>
      </c>
      <c r="D212" s="48">
        <v>2</v>
      </c>
      <c r="E212" s="48" t="s">
        <v>3</v>
      </c>
      <c r="F212" s="48"/>
      <c r="G212" s="44"/>
      <c r="H212" s="158"/>
      <c r="I212" s="56">
        <v>0.35040509259259256</v>
      </c>
      <c r="J212" s="48">
        <v>1</v>
      </c>
      <c r="K212" s="48" t="s">
        <v>1</v>
      </c>
      <c r="L212" s="48"/>
      <c r="M212" s="48" t="s">
        <v>30</v>
      </c>
      <c r="N212" s="48"/>
      <c r="O212" s="154"/>
      <c r="AD212" s="152"/>
    </row>
    <row r="213" spans="1:30" s="39" customFormat="1" ht="45" x14ac:dyDescent="0.25">
      <c r="A213" s="158"/>
      <c r="B213" s="56">
        <v>0.73001157407407413</v>
      </c>
      <c r="C213" s="48" t="s">
        <v>21</v>
      </c>
      <c r="D213" s="48">
        <v>1</v>
      </c>
      <c r="E213" s="48" t="s">
        <v>3</v>
      </c>
      <c r="F213" s="48"/>
      <c r="G213" s="44"/>
      <c r="H213" s="158"/>
      <c r="I213" s="56">
        <v>0.35071759259259255</v>
      </c>
      <c r="J213" s="48">
        <v>2</v>
      </c>
      <c r="K213" s="48" t="s">
        <v>3</v>
      </c>
      <c r="L213" s="48" t="s">
        <v>1</v>
      </c>
      <c r="M213" s="48" t="s">
        <v>29</v>
      </c>
      <c r="N213" s="48"/>
      <c r="O213" s="154"/>
      <c r="AD213" s="152"/>
    </row>
    <row r="214" spans="1:30" s="39" customFormat="1" ht="45" x14ac:dyDescent="0.25">
      <c r="A214" s="158"/>
      <c r="B214" s="56">
        <v>0.73030092592592588</v>
      </c>
      <c r="C214" s="48" t="s">
        <v>21</v>
      </c>
      <c r="D214" s="48">
        <v>2</v>
      </c>
      <c r="E214" s="48" t="s">
        <v>3</v>
      </c>
      <c r="F214" s="48"/>
      <c r="G214" s="44"/>
      <c r="H214" s="158"/>
      <c r="I214" s="56">
        <v>0.35116898148148151</v>
      </c>
      <c r="J214" s="48">
        <v>1</v>
      </c>
      <c r="K214" s="48" t="s">
        <v>1</v>
      </c>
      <c r="L214" s="48"/>
      <c r="M214" s="48" t="s">
        <v>29</v>
      </c>
      <c r="N214" s="48"/>
      <c r="O214" s="154"/>
      <c r="AD214" s="152"/>
    </row>
    <row r="215" spans="1:30" s="39" customFormat="1" ht="18.600000000000001" customHeight="1" x14ac:dyDescent="0.25">
      <c r="A215" s="158"/>
      <c r="B215" s="56">
        <v>0.73047453703703702</v>
      </c>
      <c r="C215" s="48" t="s">
        <v>20</v>
      </c>
      <c r="D215" s="48">
        <v>1</v>
      </c>
      <c r="E215" s="48" t="s">
        <v>3</v>
      </c>
      <c r="F215" s="48"/>
      <c r="G215" s="44"/>
      <c r="H215" s="158"/>
      <c r="I215" s="56">
        <v>0.35155092592592596</v>
      </c>
      <c r="J215" s="48">
        <v>1</v>
      </c>
      <c r="K215" s="48" t="s">
        <v>3</v>
      </c>
      <c r="L215" s="48"/>
      <c r="M215" s="48" t="s">
        <v>16</v>
      </c>
      <c r="N215" s="48"/>
      <c r="O215" s="154"/>
      <c r="AD215" s="152"/>
    </row>
    <row r="216" spans="1:30" s="39" customFormat="1" ht="18.600000000000001" customHeight="1" x14ac:dyDescent="0.25">
      <c r="A216" s="158"/>
      <c r="B216" s="56">
        <v>0.73152777777777767</v>
      </c>
      <c r="C216" s="48" t="s">
        <v>20</v>
      </c>
      <c r="D216" s="48">
        <v>1</v>
      </c>
      <c r="E216" s="48" t="s">
        <v>3</v>
      </c>
      <c r="F216" s="48"/>
      <c r="G216" s="44"/>
      <c r="H216" s="158"/>
      <c r="I216" s="56">
        <v>0.35340277777777779</v>
      </c>
      <c r="J216" s="48">
        <v>7</v>
      </c>
      <c r="K216" s="48" t="s">
        <v>3</v>
      </c>
      <c r="L216" s="48"/>
      <c r="M216" s="48" t="s">
        <v>16</v>
      </c>
      <c r="N216" s="48"/>
      <c r="O216" s="154"/>
      <c r="AD216" s="152"/>
    </row>
    <row r="217" spans="1:30" s="39" customFormat="1" ht="18.600000000000001" customHeight="1" x14ac:dyDescent="0.25">
      <c r="A217" s="158"/>
      <c r="B217" s="56">
        <v>0.73524305555555547</v>
      </c>
      <c r="C217" s="48" t="s">
        <v>21</v>
      </c>
      <c r="D217" s="48">
        <v>1</v>
      </c>
      <c r="E217" s="48" t="s">
        <v>1</v>
      </c>
      <c r="F217" s="48"/>
      <c r="G217" s="44"/>
      <c r="H217" s="158"/>
      <c r="I217" s="56">
        <v>0.3540625</v>
      </c>
      <c r="J217" s="48">
        <v>1</v>
      </c>
      <c r="K217" s="48" t="s">
        <v>3</v>
      </c>
      <c r="L217" s="48"/>
      <c r="M217" s="48" t="s">
        <v>16</v>
      </c>
      <c r="N217" s="48"/>
      <c r="O217" s="154"/>
      <c r="AD217" s="152"/>
    </row>
    <row r="218" spans="1:30" s="39" customFormat="1" ht="45" x14ac:dyDescent="0.25">
      <c r="A218" s="158"/>
      <c r="B218" s="56">
        <v>0.7365856481481482</v>
      </c>
      <c r="C218" s="48" t="s">
        <v>20</v>
      </c>
      <c r="D218" s="48">
        <v>1</v>
      </c>
      <c r="E218" s="48" t="s">
        <v>3</v>
      </c>
      <c r="F218" s="48"/>
      <c r="G218" s="44"/>
      <c r="H218" s="158"/>
      <c r="I218" s="56">
        <v>0.35583333333333328</v>
      </c>
      <c r="J218" s="48">
        <v>3</v>
      </c>
      <c r="K218" s="48" t="s">
        <v>1</v>
      </c>
      <c r="L218" s="48"/>
      <c r="M218" s="48" t="s">
        <v>29</v>
      </c>
      <c r="N218" s="48"/>
      <c r="O218" s="154"/>
      <c r="AD218" s="152"/>
    </row>
    <row r="219" spans="1:30" s="39" customFormat="1" ht="18.600000000000001" customHeight="1" x14ac:dyDescent="0.25">
      <c r="A219" s="158"/>
      <c r="B219" s="56">
        <v>0.73747685185185186</v>
      </c>
      <c r="C219" s="48" t="s">
        <v>21</v>
      </c>
      <c r="D219" s="48">
        <v>1</v>
      </c>
      <c r="E219" s="48" t="s">
        <v>3</v>
      </c>
      <c r="F219" s="48"/>
      <c r="G219" s="44"/>
      <c r="H219" s="158"/>
      <c r="I219" s="56">
        <v>0.35609953703703701</v>
      </c>
      <c r="J219" s="48">
        <v>2</v>
      </c>
      <c r="K219" s="48" t="s">
        <v>3</v>
      </c>
      <c r="L219" s="48"/>
      <c r="M219" s="48" t="s">
        <v>16</v>
      </c>
      <c r="N219" s="48"/>
      <c r="O219" s="154"/>
      <c r="AD219" s="152"/>
    </row>
    <row r="220" spans="1:30" s="39" customFormat="1" ht="45" x14ac:dyDescent="0.25">
      <c r="A220" s="158"/>
      <c r="B220" s="56">
        <v>0.73815972222222215</v>
      </c>
      <c r="C220" s="48" t="s">
        <v>21</v>
      </c>
      <c r="D220" s="48">
        <v>1</v>
      </c>
      <c r="E220" s="48" t="s">
        <v>3</v>
      </c>
      <c r="F220" s="48"/>
      <c r="G220" s="44"/>
      <c r="H220" s="158"/>
      <c r="I220" s="56">
        <v>0.35645833333333332</v>
      </c>
      <c r="J220" s="48">
        <v>3</v>
      </c>
      <c r="K220" s="48" t="s">
        <v>1</v>
      </c>
      <c r="L220" s="48"/>
      <c r="M220" s="48" t="s">
        <v>30</v>
      </c>
      <c r="N220" s="48"/>
      <c r="O220" s="154"/>
      <c r="AD220" s="152"/>
    </row>
    <row r="221" spans="1:30" s="39" customFormat="1" ht="18.600000000000001" customHeight="1" x14ac:dyDescent="0.25">
      <c r="A221" s="158"/>
      <c r="B221" s="56">
        <v>0.7386342592592593</v>
      </c>
      <c r="C221" s="48" t="s">
        <v>20</v>
      </c>
      <c r="D221" s="48">
        <v>1</v>
      </c>
      <c r="E221" s="48" t="s">
        <v>3</v>
      </c>
      <c r="F221" s="48"/>
      <c r="G221" s="44"/>
      <c r="H221" s="158"/>
      <c r="I221" s="56">
        <v>0.3590740740740741</v>
      </c>
      <c r="J221" s="48">
        <v>3</v>
      </c>
      <c r="K221" s="48" t="s">
        <v>1</v>
      </c>
      <c r="L221" s="48"/>
      <c r="M221" s="48" t="s">
        <v>16</v>
      </c>
      <c r="N221" s="48"/>
      <c r="O221" s="154"/>
      <c r="AD221" s="152"/>
    </row>
    <row r="222" spans="1:30" s="39" customFormat="1" ht="18.600000000000001" customHeight="1" x14ac:dyDescent="0.25">
      <c r="A222" s="158"/>
      <c r="B222" s="56">
        <v>0.73878472222222225</v>
      </c>
      <c r="C222" s="48" t="s">
        <v>21</v>
      </c>
      <c r="D222" s="48">
        <v>1</v>
      </c>
      <c r="E222" s="48" t="s">
        <v>3</v>
      </c>
      <c r="F222" s="48"/>
      <c r="G222" s="44"/>
      <c r="H222" s="158"/>
      <c r="I222" s="56">
        <v>0.36069444444444443</v>
      </c>
      <c r="J222" s="48">
        <v>5</v>
      </c>
      <c r="K222" s="48" t="s">
        <v>3</v>
      </c>
      <c r="L222" s="48"/>
      <c r="M222" s="48" t="s">
        <v>16</v>
      </c>
      <c r="N222" s="48"/>
      <c r="O222" s="154"/>
      <c r="AD222" s="152"/>
    </row>
    <row r="223" spans="1:30" s="39" customFormat="1" ht="18.600000000000001" customHeight="1" x14ac:dyDescent="0.25">
      <c r="A223" s="158"/>
      <c r="B223" s="56">
        <v>0.7572916666666667</v>
      </c>
      <c r="C223" s="48" t="s">
        <v>20</v>
      </c>
      <c r="D223" s="48">
        <v>1</v>
      </c>
      <c r="E223" s="48" t="s">
        <v>3</v>
      </c>
      <c r="F223" s="48"/>
      <c r="G223" s="44"/>
      <c r="H223" s="158"/>
      <c r="I223" s="56">
        <v>0.36078703703703702</v>
      </c>
      <c r="J223" s="48">
        <v>1</v>
      </c>
      <c r="K223" s="48" t="s">
        <v>1</v>
      </c>
      <c r="L223" s="48"/>
      <c r="M223" s="48" t="s">
        <v>16</v>
      </c>
      <c r="N223" s="48"/>
      <c r="O223" s="154"/>
      <c r="AD223" s="152"/>
    </row>
    <row r="224" spans="1:30" s="39" customFormat="1" ht="18.600000000000001" customHeight="1" x14ac:dyDescent="0.25">
      <c r="A224" s="158"/>
      <c r="B224" s="56">
        <v>0.75741898148148146</v>
      </c>
      <c r="C224" s="48" t="s">
        <v>21</v>
      </c>
      <c r="D224" s="48">
        <v>1</v>
      </c>
      <c r="E224" s="48" t="s">
        <v>3</v>
      </c>
      <c r="F224" s="48"/>
      <c r="G224" s="44"/>
      <c r="H224" s="158"/>
      <c r="I224" s="56">
        <v>0.36090277777777779</v>
      </c>
      <c r="J224" s="48">
        <v>2</v>
      </c>
      <c r="K224" s="48" t="s">
        <v>3</v>
      </c>
      <c r="L224" s="48"/>
      <c r="M224" s="48" t="s">
        <v>16</v>
      </c>
      <c r="N224" s="48"/>
      <c r="O224" s="154"/>
      <c r="AD224" s="152"/>
    </row>
    <row r="225" spans="1:30" s="39" customFormat="1" ht="18.600000000000001" customHeight="1" x14ac:dyDescent="0.25">
      <c r="A225" s="158"/>
      <c r="B225" s="56">
        <v>0.76348379629629637</v>
      </c>
      <c r="C225" s="48" t="s">
        <v>20</v>
      </c>
      <c r="D225" s="48">
        <v>1</v>
      </c>
      <c r="E225" s="48" t="s">
        <v>3</v>
      </c>
      <c r="F225" s="48"/>
      <c r="G225" s="44"/>
      <c r="H225" s="158"/>
      <c r="I225" s="56">
        <v>0.36109953703703707</v>
      </c>
      <c r="J225" s="48">
        <v>1</v>
      </c>
      <c r="K225" s="48" t="s">
        <v>1</v>
      </c>
      <c r="L225" s="48"/>
      <c r="M225" s="48" t="s">
        <v>16</v>
      </c>
      <c r="N225" s="48"/>
      <c r="O225" s="154"/>
      <c r="AD225" s="152"/>
    </row>
    <row r="226" spans="1:30" s="39" customFormat="1" ht="45" x14ac:dyDescent="0.25">
      <c r="A226" s="158"/>
      <c r="B226" s="56">
        <v>0.76348379629629637</v>
      </c>
      <c r="C226" s="48" t="s">
        <v>21</v>
      </c>
      <c r="D226" s="48">
        <v>1</v>
      </c>
      <c r="E226" s="48" t="s">
        <v>3</v>
      </c>
      <c r="F226" s="48"/>
      <c r="G226" s="44"/>
      <c r="H226" s="158"/>
      <c r="I226" s="56">
        <v>0.36209490740740741</v>
      </c>
      <c r="J226" s="48">
        <v>1</v>
      </c>
      <c r="K226" s="48" t="s">
        <v>1</v>
      </c>
      <c r="L226" s="48"/>
      <c r="M226" s="48" t="s">
        <v>30</v>
      </c>
      <c r="N226" s="48"/>
      <c r="O226" s="154"/>
      <c r="AD226" s="152"/>
    </row>
    <row r="227" spans="1:30" s="39" customFormat="1" ht="18.600000000000001" customHeight="1" x14ac:dyDescent="0.25">
      <c r="A227" s="158"/>
      <c r="B227" s="56">
        <v>0.7698842592592593</v>
      </c>
      <c r="C227" s="48" t="s">
        <v>21</v>
      </c>
      <c r="D227" s="48">
        <v>1</v>
      </c>
      <c r="E227" s="48" t="s">
        <v>3</v>
      </c>
      <c r="F227" s="48"/>
      <c r="G227" s="44"/>
      <c r="H227" s="158"/>
      <c r="I227" s="56">
        <v>0.36223379629629626</v>
      </c>
      <c r="J227" s="48">
        <v>3</v>
      </c>
      <c r="K227" s="48" t="s">
        <v>3</v>
      </c>
      <c r="L227" s="48"/>
      <c r="M227" s="48" t="s">
        <v>16</v>
      </c>
      <c r="N227" s="48"/>
      <c r="O227" s="154"/>
      <c r="AD227" s="152"/>
    </row>
    <row r="228" spans="1:30" s="39" customFormat="1" ht="18.600000000000001" customHeight="1" x14ac:dyDescent="0.25">
      <c r="A228" s="158"/>
      <c r="B228" s="56">
        <v>0.76993055555555545</v>
      </c>
      <c r="C228" s="48" t="s">
        <v>21</v>
      </c>
      <c r="D228" s="48">
        <v>1</v>
      </c>
      <c r="E228" s="48" t="s">
        <v>3</v>
      </c>
      <c r="F228" s="48"/>
      <c r="G228" s="44"/>
      <c r="H228" s="158"/>
      <c r="I228" s="56">
        <v>0.36237268518518517</v>
      </c>
      <c r="J228" s="48">
        <v>2</v>
      </c>
      <c r="K228" s="48" t="s">
        <v>3</v>
      </c>
      <c r="L228" s="48"/>
      <c r="M228" s="48" t="s">
        <v>16</v>
      </c>
      <c r="N228" s="48"/>
      <c r="O228" s="154"/>
      <c r="AD228" s="152"/>
    </row>
    <row r="229" spans="1:30" s="39" customFormat="1" ht="18.600000000000001" customHeight="1" x14ac:dyDescent="0.25">
      <c r="A229" s="158"/>
      <c r="B229" s="56">
        <v>0.77620370370370362</v>
      </c>
      <c r="C229" s="48" t="s">
        <v>20</v>
      </c>
      <c r="D229" s="48">
        <v>1</v>
      </c>
      <c r="E229" s="48" t="s">
        <v>3</v>
      </c>
      <c r="F229" s="48"/>
      <c r="G229" s="44"/>
      <c r="H229" s="158"/>
      <c r="I229" s="56">
        <v>0.36256944444444444</v>
      </c>
      <c r="J229" s="48">
        <v>1</v>
      </c>
      <c r="K229" s="48" t="s">
        <v>3</v>
      </c>
      <c r="L229" s="48" t="s">
        <v>1</v>
      </c>
      <c r="M229" s="48" t="s">
        <v>16</v>
      </c>
      <c r="N229" s="63"/>
      <c r="O229" s="154"/>
      <c r="AD229" s="152"/>
    </row>
    <row r="230" spans="1:30" s="39" customFormat="1" ht="18.600000000000001" customHeight="1" x14ac:dyDescent="0.25">
      <c r="A230" s="158"/>
      <c r="B230" s="56">
        <v>0.7847453703703704</v>
      </c>
      <c r="C230" s="48" t="s">
        <v>20</v>
      </c>
      <c r="D230" s="48">
        <v>1</v>
      </c>
      <c r="E230" s="48" t="s">
        <v>1</v>
      </c>
      <c r="F230" s="48"/>
      <c r="G230" s="44"/>
      <c r="H230" s="158"/>
      <c r="I230" s="56">
        <v>0.36271990740740739</v>
      </c>
      <c r="J230" s="48">
        <v>1</v>
      </c>
      <c r="K230" s="48" t="s">
        <v>3</v>
      </c>
      <c r="L230" s="48"/>
      <c r="M230" s="48" t="s">
        <v>16</v>
      </c>
      <c r="N230" s="48"/>
      <c r="O230" s="154"/>
      <c r="AD230" s="152"/>
    </row>
    <row r="231" spans="1:30" s="39" customFormat="1" ht="18.600000000000001" customHeight="1" x14ac:dyDescent="0.25">
      <c r="A231" s="158"/>
      <c r="B231" s="56">
        <v>0.78579861111111116</v>
      </c>
      <c r="C231" s="48" t="s">
        <v>21</v>
      </c>
      <c r="D231" s="48">
        <v>1</v>
      </c>
      <c r="E231" s="48" t="s">
        <v>3</v>
      </c>
      <c r="F231" s="48"/>
      <c r="G231" s="44"/>
      <c r="H231" s="158"/>
      <c r="I231" s="56">
        <v>0.36283564814814812</v>
      </c>
      <c r="J231" s="48">
        <v>1</v>
      </c>
      <c r="K231" s="48" t="s">
        <v>3</v>
      </c>
      <c r="L231" s="48"/>
      <c r="M231" s="48" t="s">
        <v>16</v>
      </c>
      <c r="N231" s="48"/>
      <c r="O231" s="154"/>
      <c r="AD231" s="152"/>
    </row>
    <row r="232" spans="1:30" s="39" customFormat="1" ht="18.600000000000001" customHeight="1" x14ac:dyDescent="0.25">
      <c r="A232" s="158"/>
      <c r="B232" s="56">
        <v>0.78653935185185186</v>
      </c>
      <c r="C232" s="48" t="s">
        <v>20</v>
      </c>
      <c r="D232" s="48">
        <v>1</v>
      </c>
      <c r="E232" s="48" t="s">
        <v>3</v>
      </c>
      <c r="F232" s="48"/>
      <c r="G232" s="44"/>
      <c r="H232" s="158"/>
      <c r="I232" s="56">
        <v>0.36458333333333331</v>
      </c>
      <c r="J232" s="48">
        <v>1</v>
      </c>
      <c r="K232" s="48" t="s">
        <v>1</v>
      </c>
      <c r="L232" s="48"/>
      <c r="M232" s="48" t="s">
        <v>16</v>
      </c>
      <c r="N232" s="48"/>
      <c r="O232" s="154"/>
      <c r="AD232" s="152"/>
    </row>
    <row r="233" spans="1:30" s="39" customFormat="1" ht="18.600000000000001" customHeight="1" x14ac:dyDescent="0.25">
      <c r="A233" s="158"/>
      <c r="B233" s="56">
        <v>0.7866550925925927</v>
      </c>
      <c r="C233" s="48" t="s">
        <v>20</v>
      </c>
      <c r="D233" s="48">
        <v>1</v>
      </c>
      <c r="E233" s="48" t="s">
        <v>3</v>
      </c>
      <c r="F233" s="48"/>
      <c r="G233" s="44"/>
      <c r="H233" s="158"/>
      <c r="I233" s="56">
        <v>0.36554398148148143</v>
      </c>
      <c r="J233" s="48">
        <v>2</v>
      </c>
      <c r="K233" s="48" t="s">
        <v>1</v>
      </c>
      <c r="L233" s="48"/>
      <c r="M233" s="48" t="s">
        <v>16</v>
      </c>
      <c r="N233" s="48"/>
      <c r="O233" s="154"/>
      <c r="AD233" s="152"/>
    </row>
    <row r="234" spans="1:30" s="39" customFormat="1" ht="45.75" thickBot="1" x14ac:dyDescent="0.3">
      <c r="A234" s="159"/>
      <c r="B234" s="59">
        <v>0.78938657407407409</v>
      </c>
      <c r="C234" s="41" t="s">
        <v>20</v>
      </c>
      <c r="D234" s="41">
        <v>1</v>
      </c>
      <c r="E234" s="41" t="s">
        <v>3</v>
      </c>
      <c r="F234" s="41"/>
      <c r="G234" s="44"/>
      <c r="H234" s="158"/>
      <c r="I234" s="56">
        <v>0.36575231481481479</v>
      </c>
      <c r="J234" s="48">
        <v>1</v>
      </c>
      <c r="K234" s="48" t="s">
        <v>1</v>
      </c>
      <c r="L234" s="48"/>
      <c r="M234" s="48" t="s">
        <v>30</v>
      </c>
      <c r="N234" s="48"/>
      <c r="O234" s="154"/>
      <c r="AD234" s="152"/>
    </row>
    <row r="235" spans="1:30" s="39" customFormat="1" ht="14.45" customHeight="1" x14ac:dyDescent="0.25">
      <c r="A235" s="168">
        <v>42566</v>
      </c>
      <c r="B235" s="68">
        <v>0.29399305555555555</v>
      </c>
      <c r="C235" s="67" t="s">
        <v>21</v>
      </c>
      <c r="D235" s="67">
        <v>1</v>
      </c>
      <c r="E235" s="67" t="s">
        <v>1</v>
      </c>
      <c r="F235" s="67"/>
      <c r="G235" s="44"/>
      <c r="H235" s="158"/>
      <c r="I235" s="56">
        <v>0.36579861111111112</v>
      </c>
      <c r="J235" s="48">
        <v>4</v>
      </c>
      <c r="K235" s="48" t="s">
        <v>3</v>
      </c>
      <c r="L235" s="48"/>
      <c r="M235" s="48" t="s">
        <v>16</v>
      </c>
      <c r="N235" s="48"/>
      <c r="O235" s="154"/>
      <c r="AD235" s="152"/>
    </row>
    <row r="236" spans="1:30" s="39" customFormat="1" ht="14.45" customHeight="1" x14ac:dyDescent="0.25">
      <c r="A236" s="169"/>
      <c r="B236" s="56">
        <v>0.29420138888888886</v>
      </c>
      <c r="C236" s="48" t="s">
        <v>20</v>
      </c>
      <c r="D236" s="48">
        <v>1</v>
      </c>
      <c r="E236" s="48" t="s">
        <v>25</v>
      </c>
      <c r="F236" s="48"/>
      <c r="G236" s="44"/>
      <c r="H236" s="158"/>
      <c r="I236" s="56">
        <v>0.36721064814814813</v>
      </c>
      <c r="J236" s="48">
        <v>1</v>
      </c>
      <c r="K236" s="48" t="s">
        <v>3</v>
      </c>
      <c r="L236" s="48"/>
      <c r="M236" s="48" t="s">
        <v>16</v>
      </c>
      <c r="N236" s="48"/>
      <c r="O236" s="154"/>
      <c r="AD236" s="152"/>
    </row>
    <row r="237" spans="1:30" s="39" customFormat="1" ht="14.45" customHeight="1" x14ac:dyDescent="0.25">
      <c r="A237" s="169"/>
      <c r="B237" s="56">
        <v>0.29420138888888886</v>
      </c>
      <c r="C237" s="48" t="s">
        <v>21</v>
      </c>
      <c r="D237" s="48">
        <v>1</v>
      </c>
      <c r="E237" s="48" t="s">
        <v>25</v>
      </c>
      <c r="F237" s="48"/>
      <c r="G237" s="44"/>
      <c r="H237" s="158"/>
      <c r="I237" s="66">
        <v>0.36731481481481482</v>
      </c>
      <c r="J237" s="65">
        <v>3</v>
      </c>
      <c r="K237" s="65" t="s">
        <v>3</v>
      </c>
      <c r="L237" s="65"/>
      <c r="M237" s="65"/>
      <c r="N237" s="64" t="s">
        <v>46</v>
      </c>
      <c r="O237" s="154"/>
      <c r="AD237" s="152"/>
    </row>
    <row r="238" spans="1:30" s="39" customFormat="1" ht="14.45" customHeight="1" x14ac:dyDescent="0.25">
      <c r="A238" s="169"/>
      <c r="B238" s="56">
        <v>0.29428240740740741</v>
      </c>
      <c r="C238" s="48" t="s">
        <v>20</v>
      </c>
      <c r="D238" s="48">
        <v>1</v>
      </c>
      <c r="E238" s="48" t="s">
        <v>3</v>
      </c>
      <c r="F238" s="48"/>
      <c r="G238" s="44"/>
      <c r="H238" s="158"/>
      <c r="I238" s="66">
        <v>0.36744212962962958</v>
      </c>
      <c r="J238" s="65">
        <v>2</v>
      </c>
      <c r="K238" s="65" t="s">
        <v>1</v>
      </c>
      <c r="L238" s="65"/>
      <c r="M238" s="65"/>
      <c r="N238" s="64" t="s">
        <v>46</v>
      </c>
      <c r="O238" s="154"/>
      <c r="AD238" s="152"/>
    </row>
    <row r="239" spans="1:30" s="39" customFormat="1" ht="14.45" customHeight="1" x14ac:dyDescent="0.25">
      <c r="A239" s="169"/>
      <c r="B239" s="56">
        <v>0.29510416666666667</v>
      </c>
      <c r="C239" s="48" t="s">
        <v>20</v>
      </c>
      <c r="D239" s="48">
        <v>1</v>
      </c>
      <c r="E239" s="48" t="s">
        <v>1</v>
      </c>
      <c r="F239" s="48"/>
      <c r="G239" s="44"/>
      <c r="H239" s="158"/>
      <c r="I239" s="56">
        <v>0.36758101851851849</v>
      </c>
      <c r="J239" s="48">
        <v>2</v>
      </c>
      <c r="K239" s="48" t="s">
        <v>1</v>
      </c>
      <c r="L239" s="48"/>
      <c r="M239" s="48" t="s">
        <v>16</v>
      </c>
      <c r="N239" s="48"/>
      <c r="O239" s="154"/>
      <c r="AD239" s="152"/>
    </row>
    <row r="240" spans="1:30" s="39" customFormat="1" ht="14.45" customHeight="1" x14ac:dyDescent="0.25">
      <c r="A240" s="169"/>
      <c r="B240" s="56">
        <v>0.3006597222222222</v>
      </c>
      <c r="C240" s="48" t="s">
        <v>20</v>
      </c>
      <c r="D240" s="48">
        <v>2</v>
      </c>
      <c r="E240" s="48" t="s">
        <v>3</v>
      </c>
      <c r="F240" s="48"/>
      <c r="G240" s="44"/>
      <c r="H240" s="158"/>
      <c r="I240" s="56">
        <v>0.36776620370370372</v>
      </c>
      <c r="J240" s="48">
        <v>1</v>
      </c>
      <c r="K240" s="48" t="s">
        <v>3</v>
      </c>
      <c r="L240" s="48"/>
      <c r="M240" s="48" t="s">
        <v>16</v>
      </c>
      <c r="N240" s="48"/>
      <c r="O240" s="154"/>
      <c r="AD240" s="152"/>
    </row>
    <row r="241" spans="1:30" s="39" customFormat="1" ht="14.45" customHeight="1" x14ac:dyDescent="0.25">
      <c r="A241" s="169"/>
      <c r="B241" s="56">
        <v>0.30078703703703702</v>
      </c>
      <c r="C241" s="48" t="s">
        <v>20</v>
      </c>
      <c r="D241" s="48">
        <v>1</v>
      </c>
      <c r="E241" s="48" t="s">
        <v>3</v>
      </c>
      <c r="F241" s="48"/>
      <c r="G241" s="44"/>
      <c r="H241" s="158"/>
      <c r="I241" s="56">
        <v>0.36782407407407408</v>
      </c>
      <c r="J241" s="48">
        <v>1</v>
      </c>
      <c r="K241" s="48" t="s">
        <v>1</v>
      </c>
      <c r="L241" s="48"/>
      <c r="M241" s="48" t="s">
        <v>16</v>
      </c>
      <c r="N241" s="48"/>
      <c r="O241" s="154"/>
      <c r="AD241" s="152"/>
    </row>
    <row r="242" spans="1:30" s="39" customFormat="1" ht="18.600000000000001" customHeight="1" x14ac:dyDescent="0.25">
      <c r="A242" s="169"/>
      <c r="B242" s="56">
        <v>0.30173611111111109</v>
      </c>
      <c r="C242" s="48" t="s">
        <v>21</v>
      </c>
      <c r="D242" s="48">
        <v>1</v>
      </c>
      <c r="E242" s="48" t="s">
        <v>25</v>
      </c>
      <c r="F242" s="48"/>
      <c r="G242" s="44"/>
      <c r="H242" s="158"/>
      <c r="I242" s="56">
        <v>0.36803240740740745</v>
      </c>
      <c r="J242" s="48">
        <v>6</v>
      </c>
      <c r="K242" s="48" t="s">
        <v>3</v>
      </c>
      <c r="L242" s="48"/>
      <c r="M242" s="48" t="s">
        <v>16</v>
      </c>
      <c r="N242" s="48"/>
      <c r="O242" s="154"/>
      <c r="AD242" s="152"/>
    </row>
    <row r="243" spans="1:30" s="39" customFormat="1" ht="14.45" customHeight="1" x14ac:dyDescent="0.25">
      <c r="A243" s="169"/>
      <c r="B243" s="56">
        <v>0.30186342592592591</v>
      </c>
      <c r="C243" s="48" t="s">
        <v>21</v>
      </c>
      <c r="D243" s="48">
        <v>1</v>
      </c>
      <c r="E243" s="48" t="s">
        <v>3</v>
      </c>
      <c r="F243" s="48"/>
      <c r="G243" s="44"/>
      <c r="H243" s="158"/>
      <c r="I243" s="56">
        <v>0.36811342592592594</v>
      </c>
      <c r="J243" s="48">
        <v>1</v>
      </c>
      <c r="K243" s="48" t="s">
        <v>1</v>
      </c>
      <c r="L243" s="48"/>
      <c r="M243" s="48" t="s">
        <v>16</v>
      </c>
      <c r="N243" s="48"/>
      <c r="O243" s="154"/>
      <c r="AD243" s="152"/>
    </row>
    <row r="244" spans="1:30" s="39" customFormat="1" ht="14.45" customHeight="1" x14ac:dyDescent="0.25">
      <c r="A244" s="169"/>
      <c r="B244" s="56">
        <v>0.30190972222222223</v>
      </c>
      <c r="C244" s="48" t="s">
        <v>20</v>
      </c>
      <c r="D244" s="48">
        <v>1</v>
      </c>
      <c r="E244" s="48" t="s">
        <v>3</v>
      </c>
      <c r="F244" s="48"/>
      <c r="G244" s="44"/>
      <c r="H244" s="158"/>
      <c r="I244" s="56">
        <v>0.36831018518518516</v>
      </c>
      <c r="J244" s="48">
        <v>2</v>
      </c>
      <c r="K244" s="48" t="s">
        <v>3</v>
      </c>
      <c r="L244" s="48"/>
      <c r="M244" s="48" t="s">
        <v>16</v>
      </c>
      <c r="N244" s="48"/>
      <c r="O244" s="154"/>
      <c r="AD244" s="152"/>
    </row>
    <row r="245" spans="1:30" s="39" customFormat="1" ht="18.600000000000001" customHeight="1" x14ac:dyDescent="0.25">
      <c r="A245" s="169"/>
      <c r="B245" s="56">
        <v>0.30348379629629629</v>
      </c>
      <c r="C245" s="48" t="s">
        <v>20</v>
      </c>
      <c r="D245" s="48">
        <v>2</v>
      </c>
      <c r="E245" s="48" t="s">
        <v>3</v>
      </c>
      <c r="F245" s="48"/>
      <c r="G245" s="44"/>
      <c r="H245" s="158"/>
      <c r="I245" s="56">
        <v>0.3687037037037037</v>
      </c>
      <c r="J245" s="48">
        <v>1</v>
      </c>
      <c r="K245" s="48" t="s">
        <v>1</v>
      </c>
      <c r="L245" s="48"/>
      <c r="M245" s="48" t="s">
        <v>16</v>
      </c>
      <c r="N245" s="48"/>
      <c r="O245" s="154"/>
      <c r="AD245" s="152"/>
    </row>
    <row r="246" spans="1:30" s="39" customFormat="1" ht="14.45" customHeight="1" x14ac:dyDescent="0.25">
      <c r="A246" s="169"/>
      <c r="B246" s="56">
        <v>0.30364583333333334</v>
      </c>
      <c r="C246" s="48" t="s">
        <v>21</v>
      </c>
      <c r="D246" s="48">
        <v>1</v>
      </c>
      <c r="E246" s="48" t="s">
        <v>3</v>
      </c>
      <c r="F246" s="48"/>
      <c r="G246" s="44"/>
      <c r="H246" s="158"/>
      <c r="I246" s="56">
        <v>0.38196759259259255</v>
      </c>
      <c r="J246" s="48">
        <v>1</v>
      </c>
      <c r="K246" s="48" t="s">
        <v>3</v>
      </c>
      <c r="L246" s="48"/>
      <c r="M246" s="48" t="s">
        <v>16</v>
      </c>
      <c r="N246" s="48"/>
      <c r="O246" s="154"/>
      <c r="AD246" s="152"/>
    </row>
    <row r="247" spans="1:30" s="39" customFormat="1" ht="18.600000000000001" customHeight="1" x14ac:dyDescent="0.25">
      <c r="A247" s="169"/>
      <c r="B247" s="56">
        <v>0.30380787037037038</v>
      </c>
      <c r="C247" s="48" t="s">
        <v>20</v>
      </c>
      <c r="D247" s="48">
        <v>1</v>
      </c>
      <c r="E247" s="48" t="s">
        <v>1</v>
      </c>
      <c r="F247" s="48"/>
      <c r="G247" s="44"/>
      <c r="H247" s="158"/>
      <c r="I247" s="56">
        <v>0.3821180555555555</v>
      </c>
      <c r="J247" s="48">
        <v>1</v>
      </c>
      <c r="K247" s="48" t="s">
        <v>3</v>
      </c>
      <c r="L247" s="48"/>
      <c r="M247" s="48" t="s">
        <v>16</v>
      </c>
      <c r="N247" s="48"/>
      <c r="O247" s="154"/>
      <c r="AD247" s="152"/>
    </row>
    <row r="248" spans="1:30" s="39" customFormat="1" ht="18.600000000000001" customHeight="1" x14ac:dyDescent="0.25">
      <c r="A248" s="169"/>
      <c r="B248" s="56">
        <v>0.30627314814814816</v>
      </c>
      <c r="C248" s="48" t="s">
        <v>20</v>
      </c>
      <c r="D248" s="48">
        <v>1</v>
      </c>
      <c r="E248" s="48" t="s">
        <v>3</v>
      </c>
      <c r="F248" s="48"/>
      <c r="G248" s="44"/>
      <c r="H248" s="158"/>
      <c r="I248" s="56">
        <v>0.40260416666666665</v>
      </c>
      <c r="J248" s="48">
        <v>1</v>
      </c>
      <c r="K248" s="48" t="s">
        <v>1</v>
      </c>
      <c r="L248" s="48"/>
      <c r="M248" s="48" t="s">
        <v>16</v>
      </c>
      <c r="N248" s="48"/>
      <c r="O248" s="154"/>
      <c r="AD248" s="152"/>
    </row>
    <row r="249" spans="1:30" s="39" customFormat="1" ht="14.45" customHeight="1" x14ac:dyDescent="0.25">
      <c r="A249" s="169"/>
      <c r="B249" s="56">
        <v>0.3064351851851852</v>
      </c>
      <c r="C249" s="48" t="s">
        <v>20</v>
      </c>
      <c r="D249" s="48">
        <v>1</v>
      </c>
      <c r="E249" s="48" t="s">
        <v>25</v>
      </c>
      <c r="F249" s="48"/>
      <c r="G249" s="44"/>
      <c r="H249" s="158"/>
      <c r="I249" s="56">
        <v>0.40607638888888892</v>
      </c>
      <c r="J249" s="48">
        <v>3</v>
      </c>
      <c r="K249" s="48" t="s">
        <v>3</v>
      </c>
      <c r="L249" s="48"/>
      <c r="M249" s="48" t="s">
        <v>16</v>
      </c>
      <c r="N249" s="48"/>
      <c r="O249" s="154"/>
      <c r="AD249" s="152"/>
    </row>
    <row r="250" spans="1:30" s="39" customFormat="1" ht="18.600000000000001" customHeight="1" x14ac:dyDescent="0.25">
      <c r="A250" s="169"/>
      <c r="B250" s="56">
        <v>0.3065046296296296</v>
      </c>
      <c r="C250" s="48" t="s">
        <v>20</v>
      </c>
      <c r="D250" s="48">
        <v>2</v>
      </c>
      <c r="E250" s="48" t="s">
        <v>3</v>
      </c>
      <c r="F250" s="48"/>
      <c r="G250" s="44"/>
      <c r="H250" s="158"/>
      <c r="I250" s="56">
        <v>0.40701388888888884</v>
      </c>
      <c r="J250" s="48">
        <v>1</v>
      </c>
      <c r="K250" s="48" t="s">
        <v>3</v>
      </c>
      <c r="L250" s="48"/>
      <c r="M250" s="48" t="s">
        <v>16</v>
      </c>
      <c r="N250" s="48"/>
      <c r="O250" s="154"/>
      <c r="AD250" s="152"/>
    </row>
    <row r="251" spans="1:30" s="39" customFormat="1" ht="14.45" customHeight="1" x14ac:dyDescent="0.25">
      <c r="A251" s="169"/>
      <c r="B251" s="56">
        <v>0.3067361111111111</v>
      </c>
      <c r="C251" s="48" t="s">
        <v>21</v>
      </c>
      <c r="D251" s="48">
        <v>1</v>
      </c>
      <c r="E251" s="48" t="s">
        <v>3</v>
      </c>
      <c r="F251" s="48"/>
      <c r="G251" s="44"/>
      <c r="H251" s="158"/>
      <c r="I251" s="56">
        <v>0.40815972222222219</v>
      </c>
      <c r="J251" s="48">
        <v>1</v>
      </c>
      <c r="K251" s="48" t="s">
        <v>3</v>
      </c>
      <c r="L251" s="48"/>
      <c r="M251" s="48" t="s">
        <v>16</v>
      </c>
      <c r="N251" s="48"/>
      <c r="O251" s="154"/>
      <c r="AD251" s="152"/>
    </row>
    <row r="252" spans="1:30" s="39" customFormat="1" ht="45" x14ac:dyDescent="0.25">
      <c r="A252" s="169"/>
      <c r="B252" s="56">
        <v>0.31504629629629627</v>
      </c>
      <c r="C252" s="48" t="s">
        <v>20</v>
      </c>
      <c r="D252" s="48">
        <v>1</v>
      </c>
      <c r="E252" s="48" t="s">
        <v>3</v>
      </c>
      <c r="F252" s="48"/>
      <c r="G252" s="44"/>
      <c r="H252" s="158"/>
      <c r="I252" s="56">
        <v>0.40861111111111109</v>
      </c>
      <c r="J252" s="48">
        <v>1</v>
      </c>
      <c r="K252" s="48" t="s">
        <v>1</v>
      </c>
      <c r="L252" s="48"/>
      <c r="M252" s="48" t="s">
        <v>30</v>
      </c>
      <c r="N252" s="48"/>
      <c r="O252" s="154"/>
      <c r="AD252" s="152"/>
    </row>
    <row r="253" spans="1:30" s="39" customFormat="1" ht="14.45" customHeight="1" x14ac:dyDescent="0.25">
      <c r="A253" s="169"/>
      <c r="B253" s="56">
        <v>0.31563657407407408</v>
      </c>
      <c r="C253" s="48" t="s">
        <v>20</v>
      </c>
      <c r="D253" s="48">
        <v>1</v>
      </c>
      <c r="E253" s="48" t="s">
        <v>3</v>
      </c>
      <c r="F253" s="48"/>
      <c r="G253" s="44"/>
      <c r="H253" s="158"/>
      <c r="I253" s="56">
        <v>0.40971064814814812</v>
      </c>
      <c r="J253" s="48">
        <v>2</v>
      </c>
      <c r="K253" s="48" t="s">
        <v>3</v>
      </c>
      <c r="L253" s="48"/>
      <c r="M253" s="48" t="s">
        <v>16</v>
      </c>
      <c r="N253" s="48"/>
      <c r="O253" s="154"/>
      <c r="AD253" s="152"/>
    </row>
    <row r="254" spans="1:30" s="39" customFormat="1" ht="14.45" customHeight="1" x14ac:dyDescent="0.25">
      <c r="A254" s="169"/>
      <c r="B254" s="56">
        <v>0.31623842592592594</v>
      </c>
      <c r="C254" s="48" t="s">
        <v>20</v>
      </c>
      <c r="D254" s="48">
        <v>1</v>
      </c>
      <c r="E254" s="48" t="s">
        <v>1</v>
      </c>
      <c r="F254" s="48"/>
      <c r="G254" s="44"/>
      <c r="H254" s="158"/>
      <c r="I254" s="56">
        <v>0.41070601851851851</v>
      </c>
      <c r="J254" s="48">
        <v>1</v>
      </c>
      <c r="K254" s="48" t="s">
        <v>3</v>
      </c>
      <c r="L254" s="48"/>
      <c r="M254" s="48" t="s">
        <v>16</v>
      </c>
      <c r="N254" s="48"/>
      <c r="O254" s="154"/>
      <c r="AD254" s="152"/>
    </row>
    <row r="255" spans="1:30" s="39" customFormat="1" ht="18.600000000000001" customHeight="1" x14ac:dyDescent="0.25">
      <c r="A255" s="169"/>
      <c r="B255" s="56">
        <v>0.31648148148148147</v>
      </c>
      <c r="C255" s="48" t="s">
        <v>20</v>
      </c>
      <c r="D255" s="48">
        <v>1</v>
      </c>
      <c r="E255" s="48" t="s">
        <v>3</v>
      </c>
      <c r="F255" s="48"/>
      <c r="G255" s="44"/>
      <c r="H255" s="158"/>
      <c r="I255" s="56">
        <v>0.41180555555555554</v>
      </c>
      <c r="J255" s="48">
        <v>1</v>
      </c>
      <c r="K255" s="48" t="s">
        <v>1</v>
      </c>
      <c r="L255" s="48"/>
      <c r="M255" s="48" t="s">
        <v>16</v>
      </c>
      <c r="N255" s="48" t="s">
        <v>22</v>
      </c>
      <c r="O255" s="154"/>
      <c r="AD255" s="152"/>
    </row>
    <row r="256" spans="1:30" s="39" customFormat="1" ht="45" x14ac:dyDescent="0.25">
      <c r="A256" s="169"/>
      <c r="B256" s="56">
        <v>0.31663194444444448</v>
      </c>
      <c r="C256" s="48" t="s">
        <v>21</v>
      </c>
      <c r="D256" s="48">
        <v>2</v>
      </c>
      <c r="E256" s="48" t="s">
        <v>26</v>
      </c>
      <c r="F256" s="48"/>
      <c r="G256" s="44"/>
      <c r="H256" s="158"/>
      <c r="I256" s="56">
        <v>0.41190972222222227</v>
      </c>
      <c r="J256" s="48">
        <v>1</v>
      </c>
      <c r="K256" s="48" t="s">
        <v>1</v>
      </c>
      <c r="L256" s="48"/>
      <c r="M256" s="48" t="s">
        <v>16</v>
      </c>
      <c r="N256" s="48"/>
      <c r="O256" s="154"/>
      <c r="AD256" s="152"/>
    </row>
    <row r="257" spans="1:30" s="39" customFormat="1" ht="45" x14ac:dyDescent="0.25">
      <c r="A257" s="169"/>
      <c r="B257" s="56">
        <v>0.31678240740740743</v>
      </c>
      <c r="C257" s="48" t="s">
        <v>20</v>
      </c>
      <c r="D257" s="48">
        <v>1</v>
      </c>
      <c r="E257" s="48" t="s">
        <v>3</v>
      </c>
      <c r="F257" s="48"/>
      <c r="G257" s="44"/>
      <c r="H257" s="158"/>
      <c r="I257" s="56">
        <v>0.41311342592592593</v>
      </c>
      <c r="J257" s="48">
        <v>1</v>
      </c>
      <c r="K257" s="48" t="s">
        <v>1</v>
      </c>
      <c r="L257" s="48"/>
      <c r="M257" s="48" t="s">
        <v>30</v>
      </c>
      <c r="N257" s="48"/>
      <c r="O257" s="154"/>
      <c r="AD257" s="152"/>
    </row>
    <row r="258" spans="1:30" s="39" customFormat="1" ht="14.45" customHeight="1" x14ac:dyDescent="0.25">
      <c r="A258" s="169"/>
      <c r="B258" s="56">
        <v>0.31753472222222223</v>
      </c>
      <c r="C258" s="48" t="s">
        <v>20</v>
      </c>
      <c r="D258" s="48">
        <v>1</v>
      </c>
      <c r="E258" s="48" t="s">
        <v>3</v>
      </c>
      <c r="F258" s="48"/>
      <c r="G258" s="44"/>
      <c r="H258" s="158"/>
      <c r="I258" s="56">
        <v>0.41930555555555554</v>
      </c>
      <c r="J258" s="48">
        <v>2</v>
      </c>
      <c r="K258" s="48" t="s">
        <v>3</v>
      </c>
      <c r="L258" s="48"/>
      <c r="M258" s="48" t="s">
        <v>16</v>
      </c>
      <c r="N258" s="48"/>
      <c r="O258" s="154"/>
      <c r="AD258" s="152"/>
    </row>
    <row r="259" spans="1:30" s="39" customFormat="1" ht="45" x14ac:dyDescent="0.25">
      <c r="A259" s="169"/>
      <c r="B259" s="56">
        <v>0.3181134259259259</v>
      </c>
      <c r="C259" s="48" t="s">
        <v>21</v>
      </c>
      <c r="D259" s="48">
        <v>1</v>
      </c>
      <c r="E259" s="48" t="s">
        <v>26</v>
      </c>
      <c r="F259" s="48"/>
      <c r="G259" s="44"/>
      <c r="H259" s="158"/>
      <c r="I259" s="56">
        <v>0.41951388888888891</v>
      </c>
      <c r="J259" s="48">
        <v>1</v>
      </c>
      <c r="K259" s="48" t="s">
        <v>1</v>
      </c>
      <c r="L259" s="48"/>
      <c r="M259" s="48" t="s">
        <v>30</v>
      </c>
      <c r="N259" s="48"/>
      <c r="O259" s="154"/>
      <c r="AD259" s="152"/>
    </row>
    <row r="260" spans="1:30" s="39" customFormat="1" ht="45" x14ac:dyDescent="0.25">
      <c r="A260" s="169"/>
      <c r="B260" s="56">
        <v>0.3183449074074074</v>
      </c>
      <c r="C260" s="48" t="s">
        <v>45</v>
      </c>
      <c r="D260" s="48">
        <v>2</v>
      </c>
      <c r="E260" s="48" t="s">
        <v>26</v>
      </c>
      <c r="F260" s="48"/>
      <c r="G260" s="44"/>
      <c r="H260" s="158"/>
      <c r="I260" s="56">
        <v>0.4203587962962963</v>
      </c>
      <c r="J260" s="48">
        <v>1</v>
      </c>
      <c r="K260" s="48" t="s">
        <v>3</v>
      </c>
      <c r="L260" s="48"/>
      <c r="M260" s="48" t="s">
        <v>16</v>
      </c>
      <c r="N260" s="48"/>
      <c r="O260" s="154"/>
      <c r="AD260" s="152"/>
    </row>
    <row r="261" spans="1:30" s="39" customFormat="1" ht="45" x14ac:dyDescent="0.25">
      <c r="A261" s="169"/>
      <c r="B261" s="56">
        <v>0.31855324074074076</v>
      </c>
      <c r="C261" s="48" t="s">
        <v>20</v>
      </c>
      <c r="D261" s="48">
        <v>1</v>
      </c>
      <c r="E261" s="48" t="s">
        <v>26</v>
      </c>
      <c r="F261" s="48"/>
      <c r="G261" s="44"/>
      <c r="H261" s="158"/>
      <c r="I261" s="56">
        <v>0.42072916666666665</v>
      </c>
      <c r="J261" s="48">
        <v>1</v>
      </c>
      <c r="K261" s="48" t="s">
        <v>3</v>
      </c>
      <c r="L261" s="48"/>
      <c r="M261" s="48" t="s">
        <v>16</v>
      </c>
      <c r="N261" s="48"/>
      <c r="O261" s="154"/>
      <c r="AD261" s="152"/>
    </row>
    <row r="262" spans="1:30" s="39" customFormat="1" ht="45" x14ac:dyDescent="0.25">
      <c r="A262" s="169"/>
      <c r="B262" s="56">
        <v>0.31865740740740739</v>
      </c>
      <c r="C262" s="48" t="s">
        <v>21</v>
      </c>
      <c r="D262" s="48">
        <v>1</v>
      </c>
      <c r="E262" s="48" t="s">
        <v>26</v>
      </c>
      <c r="F262" s="48"/>
      <c r="G262" s="44"/>
      <c r="H262" s="158"/>
      <c r="I262" s="56">
        <v>0.42197916666666663</v>
      </c>
      <c r="J262" s="48">
        <v>1</v>
      </c>
      <c r="K262" s="48" t="s">
        <v>3</v>
      </c>
      <c r="L262" s="48"/>
      <c r="M262" s="48" t="s">
        <v>16</v>
      </c>
      <c r="N262" s="48"/>
      <c r="O262" s="154"/>
      <c r="AD262" s="152"/>
    </row>
    <row r="263" spans="1:30" s="39" customFormat="1" ht="14.45" customHeight="1" x14ac:dyDescent="0.25">
      <c r="A263" s="169"/>
      <c r="B263" s="56">
        <v>0.31903935185185184</v>
      </c>
      <c r="C263" s="48" t="s">
        <v>21</v>
      </c>
      <c r="D263" s="48">
        <v>1</v>
      </c>
      <c r="E263" s="48" t="s">
        <v>3</v>
      </c>
      <c r="F263" s="48"/>
      <c r="G263" s="44"/>
      <c r="H263" s="158"/>
      <c r="I263" s="56">
        <v>0.4221064814814815</v>
      </c>
      <c r="J263" s="48">
        <v>1</v>
      </c>
      <c r="K263" s="48" t="s">
        <v>3</v>
      </c>
      <c r="L263" s="48"/>
      <c r="M263" s="48" t="s">
        <v>16</v>
      </c>
      <c r="N263" s="48"/>
      <c r="O263" s="154"/>
      <c r="AD263" s="152"/>
    </row>
    <row r="264" spans="1:30" s="39" customFormat="1" ht="14.45" customHeight="1" x14ac:dyDescent="0.25">
      <c r="A264" s="169"/>
      <c r="B264" s="56">
        <v>0.31914351851851852</v>
      </c>
      <c r="C264" s="48" t="s">
        <v>21</v>
      </c>
      <c r="D264" s="48">
        <v>1</v>
      </c>
      <c r="E264" s="48" t="s">
        <v>3</v>
      </c>
      <c r="F264" s="48"/>
      <c r="G264" s="44"/>
      <c r="H264" s="158"/>
      <c r="I264" s="56">
        <v>0.43175925925925923</v>
      </c>
      <c r="J264" s="48">
        <v>1</v>
      </c>
      <c r="K264" s="48" t="s">
        <v>3</v>
      </c>
      <c r="L264" s="48"/>
      <c r="M264" s="48" t="s">
        <v>16</v>
      </c>
      <c r="N264" s="48"/>
      <c r="O264" s="154"/>
      <c r="AD264" s="152"/>
    </row>
    <row r="265" spans="1:30" s="39" customFormat="1" ht="18.600000000000001" customHeight="1" x14ac:dyDescent="0.25">
      <c r="A265" s="169"/>
      <c r="B265" s="56">
        <v>0.31927083333333334</v>
      </c>
      <c r="C265" s="48" t="s">
        <v>20</v>
      </c>
      <c r="D265" s="48">
        <v>1</v>
      </c>
      <c r="E265" s="48" t="s">
        <v>1</v>
      </c>
      <c r="F265" s="48"/>
      <c r="G265" s="44"/>
      <c r="H265" s="158"/>
      <c r="I265" s="56">
        <v>0.43193287037037037</v>
      </c>
      <c r="J265" s="48">
        <v>1</v>
      </c>
      <c r="K265" s="48" t="s">
        <v>3</v>
      </c>
      <c r="L265" s="48"/>
      <c r="M265" s="48" t="s">
        <v>16</v>
      </c>
      <c r="N265" s="48"/>
      <c r="O265" s="154"/>
      <c r="AD265" s="152"/>
    </row>
    <row r="266" spans="1:30" s="39" customFormat="1" ht="30" x14ac:dyDescent="0.25">
      <c r="A266" s="169"/>
      <c r="B266" s="56">
        <v>0.31951388888888888</v>
      </c>
      <c r="C266" s="48" t="s">
        <v>20</v>
      </c>
      <c r="D266" s="48">
        <v>1</v>
      </c>
      <c r="E266" s="48" t="s">
        <v>3</v>
      </c>
      <c r="F266" s="48"/>
      <c r="G266" s="44"/>
      <c r="H266" s="158"/>
      <c r="I266" s="56">
        <v>0.43271990740740746</v>
      </c>
      <c r="J266" s="48">
        <v>1</v>
      </c>
      <c r="K266" s="48" t="s">
        <v>3</v>
      </c>
      <c r="L266" s="48"/>
      <c r="M266" s="48" t="s">
        <v>23</v>
      </c>
      <c r="N266" s="48"/>
      <c r="O266" s="154"/>
      <c r="AD266" s="152"/>
    </row>
    <row r="267" spans="1:30" s="39" customFormat="1" ht="18.600000000000001" customHeight="1" x14ac:dyDescent="0.25">
      <c r="A267" s="169"/>
      <c r="B267" s="56">
        <v>0.32004629629629627</v>
      </c>
      <c r="C267" s="48" t="s">
        <v>21</v>
      </c>
      <c r="D267" s="48">
        <v>1</v>
      </c>
      <c r="E267" s="48" t="s">
        <v>25</v>
      </c>
      <c r="F267" s="48"/>
      <c r="G267" s="44"/>
      <c r="H267" s="158"/>
      <c r="I267" s="56">
        <v>0.43275462962962963</v>
      </c>
      <c r="J267" s="48">
        <v>1</v>
      </c>
      <c r="K267" s="48" t="s">
        <v>3</v>
      </c>
      <c r="L267" s="48"/>
      <c r="M267" s="48" t="s">
        <v>16</v>
      </c>
      <c r="N267" s="48"/>
      <c r="O267" s="154"/>
      <c r="AD267" s="152"/>
    </row>
    <row r="268" spans="1:30" s="39" customFormat="1" ht="18.600000000000001" customHeight="1" x14ac:dyDescent="0.25">
      <c r="A268" s="169"/>
      <c r="B268" s="56">
        <v>0.32004629629629627</v>
      </c>
      <c r="C268" s="48" t="s">
        <v>20</v>
      </c>
      <c r="D268" s="48">
        <v>1</v>
      </c>
      <c r="E268" s="48" t="s">
        <v>25</v>
      </c>
      <c r="F268" s="48"/>
      <c r="G268" s="44"/>
      <c r="H268" s="158"/>
      <c r="I268" s="56">
        <v>0.43534722222222227</v>
      </c>
      <c r="J268" s="48">
        <v>1</v>
      </c>
      <c r="K268" s="48" t="s">
        <v>3</v>
      </c>
      <c r="L268" s="48"/>
      <c r="M268" s="48" t="s">
        <v>16</v>
      </c>
      <c r="N268" s="48"/>
      <c r="O268" s="154"/>
      <c r="AD268" s="152"/>
    </row>
    <row r="269" spans="1:30" s="39" customFormat="1" ht="18.600000000000001" customHeight="1" x14ac:dyDescent="0.25">
      <c r="A269" s="169"/>
      <c r="B269" s="56">
        <v>0.32020833333333337</v>
      </c>
      <c r="C269" s="48" t="s">
        <v>20</v>
      </c>
      <c r="D269" s="48">
        <v>2</v>
      </c>
      <c r="E269" s="48" t="s">
        <v>1</v>
      </c>
      <c r="F269" s="48"/>
      <c r="G269" s="44"/>
      <c r="H269" s="158"/>
      <c r="I269" s="56">
        <v>0.43574074074074076</v>
      </c>
      <c r="J269" s="48">
        <v>1</v>
      </c>
      <c r="K269" s="48" t="s">
        <v>3</v>
      </c>
      <c r="L269" s="48"/>
      <c r="M269" s="48" t="s">
        <v>16</v>
      </c>
      <c r="N269" s="48"/>
      <c r="O269" s="154"/>
      <c r="AD269" s="152"/>
    </row>
    <row r="270" spans="1:30" s="39" customFormat="1" ht="18.600000000000001" customHeight="1" x14ac:dyDescent="0.25">
      <c r="A270" s="169"/>
      <c r="B270" s="56">
        <v>0.32043981481481482</v>
      </c>
      <c r="C270" s="48" t="s">
        <v>20</v>
      </c>
      <c r="D270" s="48">
        <v>1</v>
      </c>
      <c r="E270" s="48" t="s">
        <v>3</v>
      </c>
      <c r="F270" s="48"/>
      <c r="G270" s="44"/>
      <c r="H270" s="158"/>
      <c r="I270" s="56">
        <v>0.46709490740740739</v>
      </c>
      <c r="J270" s="48">
        <v>1</v>
      </c>
      <c r="K270" s="48" t="s">
        <v>3</v>
      </c>
      <c r="L270" s="48"/>
      <c r="M270" s="48" t="s">
        <v>16</v>
      </c>
      <c r="N270" s="48"/>
      <c r="O270" s="154"/>
      <c r="AD270" s="152"/>
    </row>
    <row r="271" spans="1:30" s="39" customFormat="1" ht="45" x14ac:dyDescent="0.25">
      <c r="A271" s="169"/>
      <c r="B271" s="56">
        <v>0.32123842592592594</v>
      </c>
      <c r="C271" s="48" t="s">
        <v>21</v>
      </c>
      <c r="D271" s="48">
        <v>2</v>
      </c>
      <c r="E271" s="48" t="s">
        <v>3</v>
      </c>
      <c r="F271" s="48"/>
      <c r="G271" s="44"/>
      <c r="H271" s="158"/>
      <c r="I271" s="56">
        <v>0.47104166666666664</v>
      </c>
      <c r="J271" s="48">
        <v>1</v>
      </c>
      <c r="K271" s="48" t="s">
        <v>1</v>
      </c>
      <c r="L271" s="48"/>
      <c r="M271" s="48" t="s">
        <v>30</v>
      </c>
      <c r="N271" s="48"/>
      <c r="O271" s="154"/>
      <c r="AD271" s="152"/>
    </row>
    <row r="272" spans="1:30" s="39" customFormat="1" ht="14.45" customHeight="1" x14ac:dyDescent="0.25">
      <c r="A272" s="169"/>
      <c r="B272" s="56">
        <v>0.32133101851851853</v>
      </c>
      <c r="C272" s="48" t="s">
        <v>21</v>
      </c>
      <c r="D272" s="48">
        <v>1</v>
      </c>
      <c r="E272" s="48" t="s">
        <v>3</v>
      </c>
      <c r="F272" s="48"/>
      <c r="G272" s="44"/>
      <c r="H272" s="158"/>
      <c r="I272" s="56">
        <v>0.47901620370370374</v>
      </c>
      <c r="J272" s="48">
        <v>1</v>
      </c>
      <c r="K272" s="48" t="s">
        <v>3</v>
      </c>
      <c r="L272" s="48"/>
      <c r="M272" s="48" t="s">
        <v>16</v>
      </c>
      <c r="N272" s="48"/>
      <c r="O272" s="154"/>
      <c r="AD272" s="152"/>
    </row>
    <row r="273" spans="1:30" s="39" customFormat="1" ht="14.45" customHeight="1" x14ac:dyDescent="0.25">
      <c r="A273" s="169"/>
      <c r="B273" s="56">
        <v>0.32159722222222226</v>
      </c>
      <c r="C273" s="48" t="s">
        <v>21</v>
      </c>
      <c r="D273" s="48">
        <v>1</v>
      </c>
      <c r="E273" s="48" t="s">
        <v>3</v>
      </c>
      <c r="F273" s="48"/>
      <c r="G273" s="44"/>
      <c r="H273" s="158"/>
      <c r="I273" s="56">
        <v>0.48418981481481477</v>
      </c>
      <c r="J273" s="48">
        <v>1</v>
      </c>
      <c r="K273" s="48" t="s">
        <v>3</v>
      </c>
      <c r="L273" s="48"/>
      <c r="M273" s="48" t="s">
        <v>16</v>
      </c>
      <c r="N273" s="48"/>
      <c r="O273" s="154"/>
      <c r="AD273" s="152"/>
    </row>
    <row r="274" spans="1:30" s="39" customFormat="1" ht="14.45" customHeight="1" x14ac:dyDescent="0.25">
      <c r="A274" s="169"/>
      <c r="B274" s="56">
        <v>0.32207175925925924</v>
      </c>
      <c r="C274" s="48" t="s">
        <v>21</v>
      </c>
      <c r="D274" s="48">
        <v>1</v>
      </c>
      <c r="E274" s="48" t="s">
        <v>3</v>
      </c>
      <c r="F274" s="48"/>
      <c r="G274" s="44"/>
      <c r="H274" s="158"/>
      <c r="I274" s="56">
        <v>0.48501157407407408</v>
      </c>
      <c r="J274" s="48">
        <v>2</v>
      </c>
      <c r="K274" s="48" t="s">
        <v>3</v>
      </c>
      <c r="L274" s="48"/>
      <c r="M274" s="48" t="s">
        <v>16</v>
      </c>
      <c r="N274" s="48"/>
      <c r="O274" s="154"/>
      <c r="AD274" s="152"/>
    </row>
    <row r="275" spans="1:30" s="39" customFormat="1" ht="14.45" customHeight="1" x14ac:dyDescent="0.25">
      <c r="A275" s="169"/>
      <c r="B275" s="56">
        <v>0.32276620370370374</v>
      </c>
      <c r="C275" s="48" t="s">
        <v>20</v>
      </c>
      <c r="D275" s="48">
        <v>1</v>
      </c>
      <c r="E275" s="48" t="s">
        <v>3</v>
      </c>
      <c r="F275" s="48"/>
      <c r="G275" s="44"/>
      <c r="H275" s="158"/>
      <c r="I275" s="56">
        <v>0.48853009259259261</v>
      </c>
      <c r="J275" s="48">
        <v>1</v>
      </c>
      <c r="K275" s="48" t="s">
        <v>1</v>
      </c>
      <c r="L275" s="48"/>
      <c r="M275" s="48" t="s">
        <v>16</v>
      </c>
      <c r="N275" s="48"/>
      <c r="O275" s="154"/>
      <c r="AD275" s="152"/>
    </row>
    <row r="276" spans="1:30" s="39" customFormat="1" ht="14.45" customHeight="1" x14ac:dyDescent="0.25">
      <c r="A276" s="169"/>
      <c r="B276" s="56">
        <v>0.32284722222222223</v>
      </c>
      <c r="C276" s="48" t="s">
        <v>20</v>
      </c>
      <c r="D276" s="48">
        <v>1</v>
      </c>
      <c r="E276" s="48" t="s">
        <v>3</v>
      </c>
      <c r="F276" s="48"/>
      <c r="G276" s="44"/>
      <c r="H276" s="158"/>
      <c r="I276" s="56">
        <v>0.48895833333333333</v>
      </c>
      <c r="J276" s="48">
        <v>1</v>
      </c>
      <c r="K276" s="48" t="s">
        <v>3</v>
      </c>
      <c r="L276" s="48"/>
      <c r="M276" s="48" t="s">
        <v>16</v>
      </c>
      <c r="N276" s="48"/>
      <c r="O276" s="154"/>
      <c r="AD276" s="152"/>
    </row>
    <row r="277" spans="1:30" s="39" customFormat="1" ht="14.45" customHeight="1" x14ac:dyDescent="0.25">
      <c r="A277" s="169"/>
      <c r="B277" s="56">
        <v>0.32482638888888887</v>
      </c>
      <c r="C277" s="48" t="s">
        <v>20</v>
      </c>
      <c r="D277" s="48">
        <v>1</v>
      </c>
      <c r="E277" s="48" t="s">
        <v>3</v>
      </c>
      <c r="F277" s="48"/>
      <c r="G277" s="44"/>
      <c r="H277" s="158"/>
      <c r="I277" s="56">
        <v>0.49174768518518519</v>
      </c>
      <c r="J277" s="48">
        <v>1</v>
      </c>
      <c r="K277" s="48" t="s">
        <v>3</v>
      </c>
      <c r="L277" s="48"/>
      <c r="M277" s="48" t="s">
        <v>16</v>
      </c>
      <c r="N277" s="48"/>
      <c r="O277" s="154"/>
      <c r="AD277" s="152"/>
    </row>
    <row r="278" spans="1:30" s="39" customFormat="1" ht="14.45" customHeight="1" x14ac:dyDescent="0.25">
      <c r="A278" s="169"/>
      <c r="B278" s="48"/>
      <c r="C278" s="48"/>
      <c r="D278" s="48"/>
      <c r="E278" s="48"/>
      <c r="F278" s="48"/>
      <c r="G278" s="44"/>
      <c r="H278" s="158"/>
      <c r="I278" s="56">
        <v>0.49214120370370368</v>
      </c>
      <c r="J278" s="48">
        <v>1</v>
      </c>
      <c r="K278" s="48" t="s">
        <v>3</v>
      </c>
      <c r="L278" s="48"/>
      <c r="M278" s="48" t="s">
        <v>16</v>
      </c>
      <c r="N278" s="48"/>
      <c r="O278" s="154"/>
      <c r="AD278" s="152"/>
    </row>
    <row r="279" spans="1:30" s="39" customFormat="1" ht="30" x14ac:dyDescent="0.25">
      <c r="A279" s="169"/>
      <c r="B279" s="56">
        <v>0.33439814814814817</v>
      </c>
      <c r="C279" s="56" t="s">
        <v>21</v>
      </c>
      <c r="D279" s="48">
        <v>1</v>
      </c>
      <c r="E279" s="48" t="s">
        <v>25</v>
      </c>
      <c r="F279" s="48" t="s">
        <v>31</v>
      </c>
      <c r="G279" s="44"/>
      <c r="H279" s="158"/>
      <c r="I279" s="56">
        <v>0.49255787037037035</v>
      </c>
      <c r="J279" s="48">
        <v>1</v>
      </c>
      <c r="K279" s="48" t="s">
        <v>3</v>
      </c>
      <c r="L279" s="48"/>
      <c r="M279" s="48" t="s">
        <v>16</v>
      </c>
      <c r="N279" s="48"/>
      <c r="O279" s="154"/>
      <c r="AD279" s="152"/>
    </row>
    <row r="280" spans="1:30" s="39" customFormat="1" ht="14.45" customHeight="1" x14ac:dyDescent="0.25">
      <c r="A280" s="169"/>
      <c r="B280" s="56">
        <v>0.33461805555555557</v>
      </c>
      <c r="C280" s="56" t="s">
        <v>21</v>
      </c>
      <c r="D280" s="48">
        <v>1</v>
      </c>
      <c r="E280" s="48" t="s">
        <v>3</v>
      </c>
      <c r="F280" s="48"/>
      <c r="G280" s="44"/>
      <c r="H280" s="158"/>
      <c r="I280" s="56">
        <v>0.49552083333333335</v>
      </c>
      <c r="J280" s="48">
        <v>1</v>
      </c>
      <c r="K280" s="48" t="s">
        <v>3</v>
      </c>
      <c r="L280" s="48"/>
      <c r="M280" s="48" t="s">
        <v>16</v>
      </c>
      <c r="N280" s="48"/>
      <c r="O280" s="154"/>
      <c r="AD280" s="152"/>
    </row>
    <row r="281" spans="1:30" s="39" customFormat="1" ht="14.45" customHeight="1" x14ac:dyDescent="0.25">
      <c r="A281" s="169"/>
      <c r="B281" s="56">
        <v>0.33508101851851851</v>
      </c>
      <c r="C281" s="56" t="s">
        <v>20</v>
      </c>
      <c r="D281" s="48">
        <v>1</v>
      </c>
      <c r="E281" s="48" t="s">
        <v>3</v>
      </c>
      <c r="F281" s="48"/>
      <c r="G281" s="44"/>
      <c r="H281" s="158"/>
      <c r="I281" s="56">
        <v>0.49583333333333335</v>
      </c>
      <c r="J281" s="48">
        <v>1</v>
      </c>
      <c r="K281" s="48" t="s">
        <v>3</v>
      </c>
      <c r="L281" s="48"/>
      <c r="M281" s="48" t="s">
        <v>16</v>
      </c>
      <c r="N281" s="48"/>
      <c r="O281" s="154"/>
      <c r="AD281" s="152"/>
    </row>
    <row r="282" spans="1:30" s="39" customFormat="1" ht="14.45" customHeight="1" x14ac:dyDescent="0.25">
      <c r="A282" s="169"/>
      <c r="B282" s="56">
        <v>0.33517361111111116</v>
      </c>
      <c r="C282" s="56" t="s">
        <v>20</v>
      </c>
      <c r="D282" s="48">
        <v>1</v>
      </c>
      <c r="E282" s="48" t="s">
        <v>1</v>
      </c>
      <c r="F282" s="48"/>
      <c r="G282" s="44"/>
      <c r="H282" s="158"/>
      <c r="I282" s="56">
        <v>0.51112268518518522</v>
      </c>
      <c r="J282" s="48">
        <v>1</v>
      </c>
      <c r="K282" s="48" t="s">
        <v>1</v>
      </c>
      <c r="L282" s="48"/>
      <c r="M282" s="48" t="s">
        <v>16</v>
      </c>
      <c r="N282" s="48"/>
      <c r="O282" s="154"/>
      <c r="AD282" s="152"/>
    </row>
    <row r="283" spans="1:30" s="39" customFormat="1" ht="14.45" customHeight="1" x14ac:dyDescent="0.25">
      <c r="A283" s="169"/>
      <c r="B283" s="56">
        <v>0.33549768518518519</v>
      </c>
      <c r="C283" s="56" t="s">
        <v>21</v>
      </c>
      <c r="D283" s="48">
        <v>1</v>
      </c>
      <c r="E283" s="48" t="s">
        <v>3</v>
      </c>
      <c r="F283" s="48"/>
      <c r="G283" s="44"/>
      <c r="H283" s="158"/>
      <c r="I283" s="56">
        <v>0.53234953703703702</v>
      </c>
      <c r="J283" s="48">
        <v>1</v>
      </c>
      <c r="K283" s="48" t="s">
        <v>1</v>
      </c>
      <c r="L283" s="48"/>
      <c r="M283" s="48" t="s">
        <v>16</v>
      </c>
      <c r="N283" s="48"/>
      <c r="O283" s="154"/>
      <c r="AD283" s="152"/>
    </row>
    <row r="284" spans="1:30" s="39" customFormat="1" ht="45" x14ac:dyDescent="0.25">
      <c r="A284" s="169"/>
      <c r="B284" s="56">
        <v>0.33554398148148151</v>
      </c>
      <c r="C284" s="56" t="s">
        <v>21</v>
      </c>
      <c r="D284" s="48">
        <v>3</v>
      </c>
      <c r="E284" s="48" t="s">
        <v>26</v>
      </c>
      <c r="F284" s="48"/>
      <c r="G284" s="44"/>
      <c r="H284" s="158"/>
      <c r="I284" s="56">
        <v>0.53336805555555555</v>
      </c>
      <c r="J284" s="48">
        <v>1</v>
      </c>
      <c r="K284" s="48" t="s">
        <v>3</v>
      </c>
      <c r="L284" s="48"/>
      <c r="M284" s="48" t="s">
        <v>16</v>
      </c>
      <c r="N284" s="48"/>
      <c r="O284" s="154"/>
      <c r="AD284" s="152"/>
    </row>
    <row r="285" spans="1:30" s="39" customFormat="1" ht="14.45" customHeight="1" x14ac:dyDescent="0.25">
      <c r="A285" s="169"/>
      <c r="B285" s="56">
        <v>0.33581018518518518</v>
      </c>
      <c r="C285" s="56" t="s">
        <v>20</v>
      </c>
      <c r="D285" s="48">
        <v>1</v>
      </c>
      <c r="E285" s="48" t="s">
        <v>3</v>
      </c>
      <c r="F285" s="48"/>
      <c r="G285" s="44"/>
      <c r="H285" s="158"/>
      <c r="I285" s="56">
        <v>0.54192129629629626</v>
      </c>
      <c r="J285" s="48">
        <v>1</v>
      </c>
      <c r="K285" s="48" t="s">
        <v>3</v>
      </c>
      <c r="L285" s="48"/>
      <c r="M285" s="48" t="s">
        <v>16</v>
      </c>
      <c r="N285" s="48"/>
      <c r="O285" s="154"/>
      <c r="AD285" s="152"/>
    </row>
    <row r="286" spans="1:30" s="39" customFormat="1" ht="18.600000000000001" customHeight="1" x14ac:dyDescent="0.25">
      <c r="A286" s="169"/>
      <c r="B286" s="56">
        <v>0.33585648148148151</v>
      </c>
      <c r="C286" s="48" t="s">
        <v>21</v>
      </c>
      <c r="D286" s="48">
        <v>2</v>
      </c>
      <c r="E286" s="48" t="s">
        <v>3</v>
      </c>
      <c r="F286" s="48"/>
      <c r="G286" s="44"/>
      <c r="H286" s="158"/>
      <c r="I286" s="56">
        <v>0.54241898148148149</v>
      </c>
      <c r="J286" s="48">
        <v>1</v>
      </c>
      <c r="K286" s="48" t="s">
        <v>3</v>
      </c>
      <c r="L286" s="48"/>
      <c r="M286" s="48" t="s">
        <v>16</v>
      </c>
      <c r="N286" s="48"/>
      <c r="O286" s="154"/>
      <c r="AD286" s="152"/>
    </row>
    <row r="287" spans="1:30" s="39" customFormat="1" ht="14.45" customHeight="1" x14ac:dyDescent="0.25">
      <c r="A287" s="169"/>
      <c r="B287" s="56">
        <v>0.33604166666666663</v>
      </c>
      <c r="C287" s="48" t="s">
        <v>20</v>
      </c>
      <c r="D287" s="48">
        <v>1</v>
      </c>
      <c r="E287" s="48" t="s">
        <v>3</v>
      </c>
      <c r="F287" s="48"/>
      <c r="G287" s="44"/>
      <c r="H287" s="158"/>
      <c r="I287" s="56">
        <v>0.56321759259259263</v>
      </c>
      <c r="J287" s="48">
        <v>1</v>
      </c>
      <c r="K287" s="48" t="s">
        <v>3</v>
      </c>
      <c r="L287" s="48"/>
      <c r="M287" s="48" t="s">
        <v>16</v>
      </c>
      <c r="N287" s="48"/>
      <c r="O287" s="154"/>
      <c r="AD287" s="152"/>
    </row>
    <row r="288" spans="1:30" s="39" customFormat="1" ht="14.45" customHeight="1" x14ac:dyDescent="0.25">
      <c r="A288" s="169"/>
      <c r="B288" s="56">
        <v>0.3361689814814815</v>
      </c>
      <c r="C288" s="48" t="s">
        <v>21</v>
      </c>
      <c r="D288" s="48">
        <v>1</v>
      </c>
      <c r="E288" s="48" t="s">
        <v>3</v>
      </c>
      <c r="F288" s="48"/>
      <c r="G288" s="44"/>
      <c r="H288" s="158"/>
      <c r="I288" s="56">
        <v>0.57822916666666668</v>
      </c>
      <c r="J288" s="48">
        <v>1</v>
      </c>
      <c r="K288" s="48" t="s">
        <v>3</v>
      </c>
      <c r="L288" s="48"/>
      <c r="M288" s="48" t="s">
        <v>16</v>
      </c>
      <c r="N288" s="48"/>
      <c r="O288" s="154"/>
      <c r="AD288" s="152"/>
    </row>
    <row r="289" spans="1:30" s="39" customFormat="1" ht="14.45" customHeight="1" x14ac:dyDescent="0.25">
      <c r="A289" s="169"/>
      <c r="B289" s="56">
        <v>0.33704861111111112</v>
      </c>
      <c r="C289" s="48" t="s">
        <v>20</v>
      </c>
      <c r="D289" s="48">
        <v>1</v>
      </c>
      <c r="E289" s="48" t="s">
        <v>1</v>
      </c>
      <c r="F289" s="48"/>
      <c r="G289" s="44"/>
      <c r="H289" s="158"/>
      <c r="I289" s="56">
        <v>0.58306712962962959</v>
      </c>
      <c r="J289" s="48">
        <v>1</v>
      </c>
      <c r="K289" s="48" t="s">
        <v>3</v>
      </c>
      <c r="L289" s="48"/>
      <c r="M289" s="48" t="s">
        <v>16</v>
      </c>
      <c r="N289" s="48"/>
      <c r="O289" s="154"/>
      <c r="AD289" s="152"/>
    </row>
    <row r="290" spans="1:30" s="39" customFormat="1" ht="14.45" customHeight="1" x14ac:dyDescent="0.25">
      <c r="A290" s="169"/>
      <c r="B290" s="56">
        <v>0.33778935185185183</v>
      </c>
      <c r="C290" s="48" t="s">
        <v>21</v>
      </c>
      <c r="D290" s="48">
        <v>1</v>
      </c>
      <c r="E290" s="48" t="s">
        <v>3</v>
      </c>
      <c r="F290" s="48"/>
      <c r="G290" s="44"/>
      <c r="H290" s="158"/>
      <c r="I290" s="56">
        <v>0.59402777777777771</v>
      </c>
      <c r="J290" s="48">
        <v>1</v>
      </c>
      <c r="K290" s="48" t="s">
        <v>3</v>
      </c>
      <c r="L290" s="48"/>
      <c r="M290" s="48" t="s">
        <v>16</v>
      </c>
      <c r="N290" s="48"/>
      <c r="O290" s="154"/>
      <c r="AD290" s="152"/>
    </row>
    <row r="291" spans="1:30" s="39" customFormat="1" ht="14.45" customHeight="1" x14ac:dyDescent="0.25">
      <c r="A291" s="169"/>
      <c r="B291" s="56">
        <v>0.33836805555555555</v>
      </c>
      <c r="C291" s="48" t="s">
        <v>21</v>
      </c>
      <c r="D291" s="48">
        <v>1</v>
      </c>
      <c r="E291" s="48" t="s">
        <v>1</v>
      </c>
      <c r="F291" s="48"/>
      <c r="G291" s="44"/>
      <c r="H291" s="158"/>
      <c r="I291" s="56">
        <v>0.6029282407407407</v>
      </c>
      <c r="J291" s="48">
        <v>2</v>
      </c>
      <c r="K291" s="48" t="s">
        <v>3</v>
      </c>
      <c r="L291" s="48"/>
      <c r="M291" s="48" t="s">
        <v>16</v>
      </c>
      <c r="N291" s="48"/>
      <c r="O291" s="154"/>
      <c r="AD291" s="152"/>
    </row>
    <row r="292" spans="1:30" s="39" customFormat="1" ht="14.45" customHeight="1" x14ac:dyDescent="0.25">
      <c r="A292" s="169"/>
      <c r="B292" s="56">
        <v>0.33854166666666669</v>
      </c>
      <c r="C292" s="48" t="s">
        <v>21</v>
      </c>
      <c r="D292" s="48">
        <v>1</v>
      </c>
      <c r="E292" s="48" t="s">
        <v>3</v>
      </c>
      <c r="F292" s="48"/>
      <c r="G292" s="44"/>
      <c r="H292" s="158"/>
      <c r="I292" s="56">
        <v>0.61244212962962963</v>
      </c>
      <c r="J292" s="48">
        <v>1</v>
      </c>
      <c r="K292" s="48" t="s">
        <v>3</v>
      </c>
      <c r="L292" s="48"/>
      <c r="M292" s="48" t="s">
        <v>16</v>
      </c>
      <c r="N292" s="48"/>
      <c r="O292" s="154"/>
      <c r="AD292" s="152"/>
    </row>
    <row r="293" spans="1:30" s="39" customFormat="1" ht="14.45" customHeight="1" x14ac:dyDescent="0.25">
      <c r="A293" s="169"/>
      <c r="B293" s="56">
        <v>0.33894675925925927</v>
      </c>
      <c r="C293" s="48" t="s">
        <v>20</v>
      </c>
      <c r="D293" s="48">
        <v>1</v>
      </c>
      <c r="E293" s="48" t="s">
        <v>1</v>
      </c>
      <c r="F293" s="48"/>
      <c r="G293" s="44"/>
      <c r="H293" s="158"/>
      <c r="I293" s="56">
        <v>0.61324074074074075</v>
      </c>
      <c r="J293" s="48">
        <v>1</v>
      </c>
      <c r="K293" s="48" t="s">
        <v>3</v>
      </c>
      <c r="L293" s="48"/>
      <c r="M293" s="48" t="s">
        <v>16</v>
      </c>
      <c r="N293" s="48"/>
      <c r="O293" s="154"/>
      <c r="AD293" s="152"/>
    </row>
    <row r="294" spans="1:30" s="39" customFormat="1" ht="14.45" customHeight="1" x14ac:dyDescent="0.25">
      <c r="A294" s="169"/>
      <c r="B294" s="56">
        <v>0.33913194444444444</v>
      </c>
      <c r="C294" s="48" t="s">
        <v>21</v>
      </c>
      <c r="D294" s="48">
        <v>1</v>
      </c>
      <c r="E294" s="48" t="s">
        <v>3</v>
      </c>
      <c r="F294" s="48"/>
      <c r="G294" s="44"/>
      <c r="H294" s="158"/>
      <c r="I294" s="66">
        <v>0.61379629629629628</v>
      </c>
      <c r="J294" s="65">
        <v>1</v>
      </c>
      <c r="K294" s="65" t="s">
        <v>3</v>
      </c>
      <c r="L294" s="65" t="s">
        <v>1</v>
      </c>
      <c r="M294" s="65" t="s">
        <v>29</v>
      </c>
      <c r="N294" s="64"/>
      <c r="O294" s="154"/>
      <c r="AD294" s="152"/>
    </row>
    <row r="295" spans="1:30" s="39" customFormat="1" ht="45" x14ac:dyDescent="0.25">
      <c r="A295" s="169"/>
      <c r="B295" s="56">
        <v>0.33928240740740739</v>
      </c>
      <c r="C295" s="48" t="s">
        <v>21</v>
      </c>
      <c r="D295" s="48">
        <v>2</v>
      </c>
      <c r="E295" s="48" t="s">
        <v>3</v>
      </c>
      <c r="F295" s="48"/>
      <c r="G295" s="44"/>
      <c r="H295" s="158"/>
      <c r="I295" s="56">
        <v>0.61542824074074076</v>
      </c>
      <c r="J295" s="48">
        <v>1</v>
      </c>
      <c r="K295" s="48" t="s">
        <v>1</v>
      </c>
      <c r="L295" s="48"/>
      <c r="M295" s="48" t="s">
        <v>29</v>
      </c>
      <c r="N295" s="48"/>
      <c r="O295" s="154"/>
      <c r="AD295" s="152"/>
    </row>
    <row r="296" spans="1:30" s="39" customFormat="1" ht="45" x14ac:dyDescent="0.25">
      <c r="A296" s="169"/>
      <c r="B296" s="56">
        <v>0.34</v>
      </c>
      <c r="C296" s="48" t="s">
        <v>21</v>
      </c>
      <c r="D296" s="48">
        <v>1</v>
      </c>
      <c r="E296" s="48" t="s">
        <v>1</v>
      </c>
      <c r="F296" s="48"/>
      <c r="G296" s="44"/>
      <c r="H296" s="158"/>
      <c r="I296" s="56">
        <v>0.61585648148148142</v>
      </c>
      <c r="J296" s="48">
        <v>1</v>
      </c>
      <c r="K296" s="48" t="s">
        <v>1</v>
      </c>
      <c r="L296" s="48"/>
      <c r="M296" s="48" t="s">
        <v>29</v>
      </c>
      <c r="N296" s="48"/>
      <c r="O296" s="154"/>
      <c r="AD296" s="152"/>
    </row>
    <row r="297" spans="1:30" s="39" customFormat="1" ht="45" x14ac:dyDescent="0.25">
      <c r="A297" s="169"/>
      <c r="B297" s="56">
        <v>0.34065972222222224</v>
      </c>
      <c r="C297" s="48" t="s">
        <v>20</v>
      </c>
      <c r="D297" s="48">
        <v>1</v>
      </c>
      <c r="E297" s="48" t="s">
        <v>26</v>
      </c>
      <c r="F297" s="48"/>
      <c r="G297" s="44"/>
      <c r="H297" s="158"/>
      <c r="I297" s="56">
        <v>0.61640046296296302</v>
      </c>
      <c r="J297" s="48">
        <v>1</v>
      </c>
      <c r="K297" s="48" t="s">
        <v>1</v>
      </c>
      <c r="L297" s="48" t="s">
        <v>1</v>
      </c>
      <c r="M297" s="48" t="s">
        <v>29</v>
      </c>
      <c r="N297" s="48"/>
      <c r="O297" s="154"/>
      <c r="AD297" s="152"/>
    </row>
    <row r="298" spans="1:30" s="39" customFormat="1" ht="14.45" customHeight="1" x14ac:dyDescent="0.25">
      <c r="A298" s="169"/>
      <c r="B298" s="56">
        <v>0.34128472222222223</v>
      </c>
      <c r="C298" s="48" t="s">
        <v>20</v>
      </c>
      <c r="D298" s="48">
        <v>1</v>
      </c>
      <c r="E298" s="48" t="s">
        <v>3</v>
      </c>
      <c r="F298" s="48"/>
      <c r="G298" s="44"/>
      <c r="H298" s="158"/>
      <c r="I298" s="56">
        <v>0.62064814814814817</v>
      </c>
      <c r="J298" s="48">
        <v>1</v>
      </c>
      <c r="K298" s="48" t="s">
        <v>1</v>
      </c>
      <c r="L298" s="48" t="s">
        <v>1</v>
      </c>
      <c r="M298" s="48" t="s">
        <v>16</v>
      </c>
      <c r="N298" s="63"/>
      <c r="O298" s="154"/>
      <c r="AD298" s="152"/>
    </row>
    <row r="299" spans="1:30" s="39" customFormat="1" ht="45" x14ac:dyDescent="0.25">
      <c r="A299" s="169"/>
      <c r="B299" s="56">
        <v>0.34189814814814817</v>
      </c>
      <c r="C299" s="48" t="s">
        <v>21</v>
      </c>
      <c r="D299" s="48">
        <v>2</v>
      </c>
      <c r="E299" s="48" t="s">
        <v>3</v>
      </c>
      <c r="F299" s="48"/>
      <c r="G299" s="44"/>
      <c r="H299" s="158"/>
      <c r="I299" s="56">
        <v>0.62254629629629632</v>
      </c>
      <c r="J299" s="48">
        <v>1</v>
      </c>
      <c r="K299" s="48" t="s">
        <v>1</v>
      </c>
      <c r="L299" s="48"/>
      <c r="M299" s="48" t="s">
        <v>30</v>
      </c>
      <c r="N299" s="48"/>
      <c r="O299" s="154"/>
      <c r="AD299" s="152"/>
    </row>
    <row r="300" spans="1:30" s="39" customFormat="1" ht="14.45" customHeight="1" x14ac:dyDescent="0.25">
      <c r="A300" s="169"/>
      <c r="B300" s="56">
        <v>0.34197916666666667</v>
      </c>
      <c r="C300" s="48" t="s">
        <v>21</v>
      </c>
      <c r="D300" s="48">
        <v>3</v>
      </c>
      <c r="E300" s="48" t="s">
        <v>1</v>
      </c>
      <c r="F300" s="48"/>
      <c r="G300" s="44"/>
      <c r="H300" s="158"/>
      <c r="I300" s="56">
        <v>0.62354166666666666</v>
      </c>
      <c r="J300" s="48">
        <v>1</v>
      </c>
      <c r="K300" s="48" t="s">
        <v>3</v>
      </c>
      <c r="L300" s="48"/>
      <c r="M300" s="48" t="s">
        <v>16</v>
      </c>
      <c r="N300" s="48"/>
      <c r="O300" s="154"/>
      <c r="AD300" s="152"/>
    </row>
    <row r="301" spans="1:30" s="39" customFormat="1" ht="14.45" customHeight="1" x14ac:dyDescent="0.25">
      <c r="A301" s="169"/>
      <c r="B301" s="56">
        <v>0.34265046296296298</v>
      </c>
      <c r="C301" s="48" t="s">
        <v>20</v>
      </c>
      <c r="D301" s="48">
        <v>1</v>
      </c>
      <c r="E301" s="48" t="s">
        <v>25</v>
      </c>
      <c r="F301" s="48"/>
      <c r="G301" s="44"/>
      <c r="H301" s="158"/>
      <c r="I301" s="56">
        <v>0.62464120370370368</v>
      </c>
      <c r="J301" s="48">
        <v>1</v>
      </c>
      <c r="K301" s="48" t="s">
        <v>1</v>
      </c>
      <c r="L301" s="48"/>
      <c r="M301" s="48" t="s">
        <v>29</v>
      </c>
      <c r="N301" s="48"/>
      <c r="O301" s="154"/>
      <c r="AD301" s="152"/>
    </row>
    <row r="302" spans="1:30" s="39" customFormat="1" ht="45" x14ac:dyDescent="0.25">
      <c r="A302" s="169"/>
      <c r="B302" s="56">
        <v>0.3428356481481481</v>
      </c>
      <c r="C302" s="48" t="s">
        <v>20</v>
      </c>
      <c r="D302" s="48">
        <v>1</v>
      </c>
      <c r="E302" s="48" t="s">
        <v>3</v>
      </c>
      <c r="F302" s="48"/>
      <c r="G302" s="44"/>
      <c r="H302" s="158"/>
      <c r="I302" s="56">
        <v>0.62650462962962961</v>
      </c>
      <c r="J302" s="48">
        <v>1</v>
      </c>
      <c r="K302" s="48" t="s">
        <v>3</v>
      </c>
      <c r="L302" s="48" t="s">
        <v>1</v>
      </c>
      <c r="M302" s="48" t="s">
        <v>30</v>
      </c>
      <c r="N302" s="48"/>
      <c r="O302" s="154"/>
      <c r="AD302" s="152"/>
    </row>
    <row r="303" spans="1:30" s="39" customFormat="1" ht="14.45" customHeight="1" x14ac:dyDescent="0.25">
      <c r="A303" s="169"/>
      <c r="B303" s="56">
        <v>0.34302083333333333</v>
      </c>
      <c r="C303" s="48" t="s">
        <v>21</v>
      </c>
      <c r="D303" s="48">
        <v>1</v>
      </c>
      <c r="E303" s="48" t="s">
        <v>3</v>
      </c>
      <c r="F303" s="48"/>
      <c r="G303" s="44"/>
      <c r="H303" s="158"/>
      <c r="I303" s="56">
        <v>0.63168981481481479</v>
      </c>
      <c r="J303" s="48">
        <v>1</v>
      </c>
      <c r="K303" s="48" t="s">
        <v>1</v>
      </c>
      <c r="L303" s="48"/>
      <c r="M303" s="48" t="s">
        <v>16</v>
      </c>
      <c r="N303" s="48"/>
      <c r="O303" s="154"/>
      <c r="AD303" s="152"/>
    </row>
    <row r="304" spans="1:30" s="39" customFormat="1" ht="14.45" customHeight="1" x14ac:dyDescent="0.25">
      <c r="A304" s="169"/>
      <c r="B304" s="56">
        <v>0.34332175925925923</v>
      </c>
      <c r="C304" s="48" t="s">
        <v>20</v>
      </c>
      <c r="D304" s="48">
        <v>2</v>
      </c>
      <c r="E304" s="48" t="s">
        <v>3</v>
      </c>
      <c r="F304" s="48"/>
      <c r="G304" s="44"/>
      <c r="H304" s="158"/>
      <c r="I304" s="56">
        <v>0.63172453703703701</v>
      </c>
      <c r="J304" s="48">
        <v>1</v>
      </c>
      <c r="K304" s="48" t="s">
        <v>1</v>
      </c>
      <c r="L304" s="48"/>
      <c r="M304" s="48" t="s">
        <v>16</v>
      </c>
      <c r="N304" s="48"/>
      <c r="O304" s="154"/>
      <c r="AD304" s="152"/>
    </row>
    <row r="305" spans="1:30" s="39" customFormat="1" ht="14.45" customHeight="1" x14ac:dyDescent="0.25">
      <c r="A305" s="169"/>
      <c r="B305" s="56">
        <v>0.34369212962962964</v>
      </c>
      <c r="C305" s="48" t="s">
        <v>20</v>
      </c>
      <c r="D305" s="48">
        <v>1</v>
      </c>
      <c r="E305" s="48" t="s">
        <v>3</v>
      </c>
      <c r="F305" s="48"/>
      <c r="G305" s="44"/>
      <c r="H305" s="158"/>
      <c r="I305" s="56">
        <v>0.63718750000000002</v>
      </c>
      <c r="J305" s="48">
        <v>1</v>
      </c>
      <c r="K305" s="48" t="s">
        <v>3</v>
      </c>
      <c r="L305" s="48" t="s">
        <v>1</v>
      </c>
      <c r="M305" s="48"/>
      <c r="N305" s="49" t="s">
        <v>46</v>
      </c>
      <c r="O305" s="154"/>
      <c r="AD305" s="152"/>
    </row>
    <row r="306" spans="1:30" s="39" customFormat="1" ht="14.45" customHeight="1" x14ac:dyDescent="0.25">
      <c r="A306" s="169"/>
      <c r="B306" s="56">
        <v>0.34378472222222217</v>
      </c>
      <c r="C306" s="48" t="s">
        <v>20</v>
      </c>
      <c r="D306" s="48">
        <v>1</v>
      </c>
      <c r="E306" s="48" t="s">
        <v>3</v>
      </c>
      <c r="F306" s="48"/>
      <c r="G306" s="44"/>
      <c r="H306" s="158"/>
      <c r="I306" s="56">
        <v>0.63943287037037033</v>
      </c>
      <c r="J306" s="48">
        <v>1</v>
      </c>
      <c r="K306" s="48" t="s">
        <v>3</v>
      </c>
      <c r="L306" s="48"/>
      <c r="M306" s="48" t="s">
        <v>16</v>
      </c>
      <c r="N306" s="48"/>
      <c r="O306" s="154"/>
      <c r="AD306" s="152"/>
    </row>
    <row r="307" spans="1:30" s="39" customFormat="1" ht="45" x14ac:dyDescent="0.25">
      <c r="A307" s="169"/>
      <c r="B307" s="56">
        <v>0.34410879629629632</v>
      </c>
      <c r="C307" s="48" t="s">
        <v>21</v>
      </c>
      <c r="D307" s="48">
        <v>1</v>
      </c>
      <c r="E307" s="48" t="s">
        <v>26</v>
      </c>
      <c r="F307" s="48"/>
      <c r="G307" s="44"/>
      <c r="H307" s="158"/>
      <c r="I307" s="56">
        <v>0.63954861111111116</v>
      </c>
      <c r="J307" s="48">
        <v>1</v>
      </c>
      <c r="K307" s="48" t="s">
        <v>1</v>
      </c>
      <c r="L307" s="48"/>
      <c r="M307" s="48" t="s">
        <v>29</v>
      </c>
      <c r="N307" s="48"/>
      <c r="O307" s="154"/>
      <c r="AD307" s="152"/>
    </row>
    <row r="308" spans="1:30" s="39" customFormat="1" ht="18.600000000000001" customHeight="1" x14ac:dyDescent="0.25">
      <c r="A308" s="169"/>
      <c r="B308" s="56">
        <v>0.34414351851851849</v>
      </c>
      <c r="C308" s="48" t="s">
        <v>21</v>
      </c>
      <c r="D308" s="48">
        <v>1</v>
      </c>
      <c r="E308" s="48" t="s">
        <v>1</v>
      </c>
      <c r="F308" s="48"/>
      <c r="G308" s="44"/>
      <c r="H308" s="158"/>
      <c r="I308" s="56">
        <v>0.66207175925925921</v>
      </c>
      <c r="J308" s="48">
        <v>1</v>
      </c>
      <c r="K308" s="48" t="s">
        <v>3</v>
      </c>
      <c r="L308" s="48"/>
      <c r="M308" s="48" t="s">
        <v>16</v>
      </c>
      <c r="N308" s="48"/>
      <c r="O308" s="154"/>
      <c r="AD308" s="152"/>
    </row>
    <row r="309" spans="1:30" s="39" customFormat="1" ht="18.600000000000001" customHeight="1" x14ac:dyDescent="0.25">
      <c r="A309" s="169"/>
      <c r="B309" s="56">
        <v>0.34436342592592589</v>
      </c>
      <c r="C309" s="48" t="s">
        <v>20</v>
      </c>
      <c r="D309" s="48">
        <v>1</v>
      </c>
      <c r="E309" s="48" t="s">
        <v>3</v>
      </c>
      <c r="F309" s="48"/>
      <c r="G309" s="44"/>
      <c r="H309" s="158"/>
      <c r="I309" s="56">
        <v>0.66380787037037037</v>
      </c>
      <c r="J309" s="48">
        <v>1</v>
      </c>
      <c r="K309" s="48" t="s">
        <v>3</v>
      </c>
      <c r="L309" s="48"/>
      <c r="M309" s="48" t="s">
        <v>16</v>
      </c>
      <c r="N309" s="48"/>
      <c r="O309" s="154"/>
      <c r="AD309" s="152"/>
    </row>
    <row r="310" spans="1:30" s="39" customFormat="1" ht="45" x14ac:dyDescent="0.25">
      <c r="A310" s="169"/>
      <c r="B310" s="56">
        <v>0.3445833333333333</v>
      </c>
      <c r="C310" s="48" t="s">
        <v>21</v>
      </c>
      <c r="D310" s="48">
        <v>1</v>
      </c>
      <c r="E310" s="48" t="s">
        <v>3</v>
      </c>
      <c r="F310" s="48"/>
      <c r="G310" s="44"/>
      <c r="H310" s="158"/>
      <c r="I310" s="56">
        <v>0.69821759259259253</v>
      </c>
      <c r="J310" s="48">
        <v>1</v>
      </c>
      <c r="K310" s="48" t="s">
        <v>1</v>
      </c>
      <c r="L310" s="48"/>
      <c r="M310" s="48" t="s">
        <v>29</v>
      </c>
      <c r="N310" s="48"/>
      <c r="O310" s="154"/>
      <c r="AD310" s="152"/>
    </row>
    <row r="311" spans="1:30" s="39" customFormat="1" ht="14.45" customHeight="1" x14ac:dyDescent="0.25">
      <c r="A311" s="169"/>
      <c r="B311" s="56">
        <v>0.34498842592592593</v>
      </c>
      <c r="C311" s="48" t="s">
        <v>20</v>
      </c>
      <c r="D311" s="48">
        <v>2</v>
      </c>
      <c r="E311" s="48" t="s">
        <v>1</v>
      </c>
      <c r="F311" s="48"/>
      <c r="G311" s="44"/>
      <c r="H311" s="158"/>
      <c r="I311" s="56">
        <v>0.70209490740740732</v>
      </c>
      <c r="J311" s="48">
        <v>1</v>
      </c>
      <c r="K311" s="48" t="s">
        <v>3</v>
      </c>
      <c r="L311" s="48"/>
      <c r="M311" s="48" t="s">
        <v>16</v>
      </c>
      <c r="N311" s="48"/>
      <c r="O311" s="154"/>
      <c r="AD311" s="152"/>
    </row>
    <row r="312" spans="1:30" s="39" customFormat="1" ht="14.45" customHeight="1" x14ac:dyDescent="0.25">
      <c r="A312" s="169"/>
      <c r="B312" s="56">
        <v>0.34505787037037039</v>
      </c>
      <c r="C312" s="48" t="s">
        <v>21</v>
      </c>
      <c r="D312" s="48">
        <v>1</v>
      </c>
      <c r="E312" s="48" t="s">
        <v>3</v>
      </c>
      <c r="F312" s="48"/>
      <c r="G312" s="44"/>
      <c r="H312" s="158"/>
      <c r="I312" s="56">
        <v>0.70865740740740746</v>
      </c>
      <c r="J312" s="48">
        <v>1</v>
      </c>
      <c r="K312" s="48" t="s">
        <v>1</v>
      </c>
      <c r="L312" s="48"/>
      <c r="M312" s="48" t="s">
        <v>16</v>
      </c>
      <c r="N312" s="48"/>
      <c r="O312" s="154"/>
      <c r="AD312" s="152"/>
    </row>
    <row r="313" spans="1:30" s="39" customFormat="1" ht="45" x14ac:dyDescent="0.25">
      <c r="A313" s="169"/>
      <c r="B313" s="56">
        <v>0.34690972222222222</v>
      </c>
      <c r="C313" s="48" t="s">
        <v>45</v>
      </c>
      <c r="D313" s="48">
        <v>1</v>
      </c>
      <c r="E313" s="48" t="s">
        <v>26</v>
      </c>
      <c r="F313" s="48"/>
      <c r="G313" s="44"/>
      <c r="H313" s="158"/>
      <c r="I313" s="56">
        <v>0.70923611111111118</v>
      </c>
      <c r="J313" s="48">
        <v>1</v>
      </c>
      <c r="K313" s="48" t="s">
        <v>3</v>
      </c>
      <c r="L313" s="48"/>
      <c r="M313" s="48" t="s">
        <v>16</v>
      </c>
      <c r="N313" s="48"/>
      <c r="O313" s="154"/>
      <c r="AD313" s="152"/>
    </row>
    <row r="314" spans="1:30" s="39" customFormat="1" ht="45" x14ac:dyDescent="0.25">
      <c r="A314" s="169"/>
      <c r="B314" s="56">
        <v>0.34694444444444444</v>
      </c>
      <c r="C314" s="48" t="s">
        <v>21</v>
      </c>
      <c r="D314" s="48">
        <v>1</v>
      </c>
      <c r="E314" s="48" t="s">
        <v>26</v>
      </c>
      <c r="F314" s="48"/>
      <c r="G314" s="44"/>
      <c r="H314" s="158"/>
      <c r="I314" s="56">
        <v>0.71149305555555553</v>
      </c>
      <c r="J314" s="48">
        <v>1</v>
      </c>
      <c r="K314" s="48" t="s">
        <v>3</v>
      </c>
      <c r="L314" s="48"/>
      <c r="M314" s="48" t="s">
        <v>16</v>
      </c>
      <c r="N314" s="48"/>
      <c r="O314" s="154"/>
      <c r="AD314" s="152"/>
    </row>
    <row r="315" spans="1:30" s="39" customFormat="1" ht="14.45" customHeight="1" x14ac:dyDescent="0.25">
      <c r="A315" s="169"/>
      <c r="B315" s="56">
        <v>0.34707175925925932</v>
      </c>
      <c r="C315" s="48" t="s">
        <v>45</v>
      </c>
      <c r="D315" s="48">
        <v>1</v>
      </c>
      <c r="E315" s="48" t="s">
        <v>25</v>
      </c>
      <c r="F315" s="48"/>
      <c r="G315" s="44"/>
      <c r="H315" s="158"/>
      <c r="I315" s="56">
        <v>0.71262731481481489</v>
      </c>
      <c r="J315" s="48">
        <v>1</v>
      </c>
      <c r="K315" s="48" t="s">
        <v>3</v>
      </c>
      <c r="L315" s="48"/>
      <c r="M315" s="48" t="s">
        <v>16</v>
      </c>
      <c r="N315" s="48"/>
      <c r="O315" s="154"/>
      <c r="AD315" s="152"/>
    </row>
    <row r="316" spans="1:30" s="39" customFormat="1" ht="14.45" customHeight="1" x14ac:dyDescent="0.25">
      <c r="A316" s="169"/>
      <c r="B316" s="56">
        <v>0.34737268518518521</v>
      </c>
      <c r="C316" s="48" t="s">
        <v>21</v>
      </c>
      <c r="D316" s="48">
        <v>1</v>
      </c>
      <c r="E316" s="48" t="s">
        <v>3</v>
      </c>
      <c r="F316" s="48"/>
      <c r="G316" s="44"/>
      <c r="H316" s="158"/>
      <c r="I316" s="56">
        <v>0.71524305555555545</v>
      </c>
      <c r="J316" s="48">
        <v>1</v>
      </c>
      <c r="K316" s="48" t="s">
        <v>3</v>
      </c>
      <c r="L316" s="48"/>
      <c r="M316" s="48" t="s">
        <v>16</v>
      </c>
      <c r="N316" s="48"/>
      <c r="O316" s="154"/>
      <c r="AD316" s="152"/>
    </row>
    <row r="317" spans="1:30" s="39" customFormat="1" ht="14.45" customHeight="1" x14ac:dyDescent="0.25">
      <c r="A317" s="169"/>
      <c r="B317" s="56">
        <v>0.34743055555555552</v>
      </c>
      <c r="C317" s="48" t="s">
        <v>21</v>
      </c>
      <c r="D317" s="48">
        <v>2</v>
      </c>
      <c r="E317" s="48" t="s">
        <v>1</v>
      </c>
      <c r="F317" s="48"/>
      <c r="G317" s="44"/>
      <c r="H317" s="158"/>
      <c r="I317" s="56">
        <v>0.71642361111111119</v>
      </c>
      <c r="J317" s="48">
        <v>1</v>
      </c>
      <c r="K317" s="48" t="s">
        <v>3</v>
      </c>
      <c r="L317" s="48"/>
      <c r="M317" s="48" t="s">
        <v>16</v>
      </c>
      <c r="N317" s="48"/>
      <c r="O317" s="154"/>
      <c r="AD317" s="152"/>
    </row>
    <row r="318" spans="1:30" s="39" customFormat="1" ht="14.45" customHeight="1" x14ac:dyDescent="0.25">
      <c r="A318" s="169"/>
      <c r="B318" s="56">
        <v>0.34793981481481479</v>
      </c>
      <c r="C318" s="48" t="s">
        <v>45</v>
      </c>
      <c r="D318" s="48">
        <v>1</v>
      </c>
      <c r="E318" s="48" t="s">
        <v>3</v>
      </c>
      <c r="F318" s="48"/>
      <c r="G318" s="44"/>
      <c r="H318" s="158"/>
      <c r="I318" s="56">
        <v>0.72266203703703702</v>
      </c>
      <c r="J318" s="48">
        <v>1</v>
      </c>
      <c r="K318" s="48" t="s">
        <v>1</v>
      </c>
      <c r="L318" s="48"/>
      <c r="M318" s="48" t="s">
        <v>16</v>
      </c>
      <c r="N318" s="48"/>
      <c r="O318" s="154"/>
      <c r="AD318" s="152"/>
    </row>
    <row r="319" spans="1:30" s="39" customFormat="1" ht="18.600000000000001" customHeight="1" x14ac:dyDescent="0.25">
      <c r="A319" s="169"/>
      <c r="B319" s="56">
        <v>0.34793981481481479</v>
      </c>
      <c r="C319" s="48" t="s">
        <v>21</v>
      </c>
      <c r="D319" s="48">
        <v>1</v>
      </c>
      <c r="E319" s="48" t="s">
        <v>25</v>
      </c>
      <c r="F319" s="48"/>
      <c r="G319" s="44"/>
      <c r="H319" s="158"/>
      <c r="I319" s="56">
        <v>0.72973379629629631</v>
      </c>
      <c r="J319" s="48">
        <v>1</v>
      </c>
      <c r="K319" s="48" t="s">
        <v>3</v>
      </c>
      <c r="L319" s="48"/>
      <c r="M319" s="48" t="s">
        <v>16</v>
      </c>
      <c r="N319" s="48"/>
      <c r="O319" s="154"/>
      <c r="AD319" s="152"/>
    </row>
    <row r="320" spans="1:30" s="39" customFormat="1" ht="14.45" customHeight="1" x14ac:dyDescent="0.25">
      <c r="A320" s="169"/>
      <c r="B320" s="56">
        <v>0.3480671296296296</v>
      </c>
      <c r="C320" s="48" t="s">
        <v>45</v>
      </c>
      <c r="D320" s="48">
        <v>1</v>
      </c>
      <c r="E320" s="48" t="s">
        <v>3</v>
      </c>
      <c r="F320" s="48"/>
      <c r="G320" s="44"/>
      <c r="H320" s="158"/>
      <c r="I320" s="56">
        <v>0.7333912037037037</v>
      </c>
      <c r="J320" s="48">
        <v>1</v>
      </c>
      <c r="K320" s="48" t="s">
        <v>1</v>
      </c>
      <c r="L320" s="48"/>
      <c r="M320" s="48" t="s">
        <v>16</v>
      </c>
      <c r="N320" s="48"/>
      <c r="O320" s="154"/>
      <c r="AD320" s="152"/>
    </row>
    <row r="321" spans="1:30" s="39" customFormat="1" ht="18.600000000000001" customHeight="1" x14ac:dyDescent="0.25">
      <c r="A321" s="169"/>
      <c r="B321" s="56">
        <v>0.34827546296296297</v>
      </c>
      <c r="C321" s="48" t="s">
        <v>21</v>
      </c>
      <c r="D321" s="48">
        <v>1</v>
      </c>
      <c r="E321" s="48" t="s">
        <v>25</v>
      </c>
      <c r="F321" s="48"/>
      <c r="G321" s="44"/>
      <c r="H321" s="158"/>
      <c r="I321" s="56">
        <v>0.73451388888888891</v>
      </c>
      <c r="J321" s="48">
        <v>1</v>
      </c>
      <c r="K321" s="48" t="s">
        <v>3</v>
      </c>
      <c r="L321" s="48"/>
      <c r="M321" s="48" t="s">
        <v>16</v>
      </c>
      <c r="N321" s="48"/>
      <c r="O321" s="154"/>
      <c r="AD321" s="152"/>
    </row>
    <row r="322" spans="1:30" s="39" customFormat="1" ht="18.600000000000001" customHeight="1" x14ac:dyDescent="0.25">
      <c r="A322" s="169"/>
      <c r="B322" s="56">
        <v>0.34840277777777778</v>
      </c>
      <c r="C322" s="48" t="s">
        <v>21</v>
      </c>
      <c r="D322" s="48">
        <v>1</v>
      </c>
      <c r="E322" s="48" t="s">
        <v>1</v>
      </c>
      <c r="F322" s="48"/>
      <c r="G322" s="44"/>
      <c r="H322" s="158"/>
      <c r="I322" s="56">
        <v>0.73586805555555557</v>
      </c>
      <c r="J322" s="48">
        <v>2</v>
      </c>
      <c r="K322" s="48" t="s">
        <v>3</v>
      </c>
      <c r="L322" s="48"/>
      <c r="M322" s="48" t="s">
        <v>16</v>
      </c>
      <c r="N322" s="48"/>
      <c r="O322" s="154"/>
      <c r="AD322" s="152"/>
    </row>
    <row r="323" spans="1:30" s="39" customFormat="1" ht="18.600000000000001" customHeight="1" x14ac:dyDescent="0.25">
      <c r="A323" s="169"/>
      <c r="B323" s="56">
        <v>0.34848379629629633</v>
      </c>
      <c r="C323" s="48" t="s">
        <v>21</v>
      </c>
      <c r="D323" s="48">
        <v>1</v>
      </c>
      <c r="E323" s="48" t="s">
        <v>3</v>
      </c>
      <c r="F323" s="48"/>
      <c r="G323" s="44"/>
      <c r="H323" s="158"/>
      <c r="I323" s="56">
        <v>0.73690972222222229</v>
      </c>
      <c r="J323" s="48">
        <v>1</v>
      </c>
      <c r="K323" s="48" t="s">
        <v>3</v>
      </c>
      <c r="L323" s="48"/>
      <c r="M323" s="48" t="s">
        <v>16</v>
      </c>
      <c r="N323" s="48"/>
      <c r="O323" s="154"/>
      <c r="AD323" s="152"/>
    </row>
    <row r="324" spans="1:30" s="39" customFormat="1" ht="14.45" customHeight="1" x14ac:dyDescent="0.25">
      <c r="A324" s="169"/>
      <c r="B324" s="56">
        <v>0.34869212962962964</v>
      </c>
      <c r="C324" s="48" t="s">
        <v>45</v>
      </c>
      <c r="D324" s="48">
        <v>2</v>
      </c>
      <c r="E324" s="48" t="s">
        <v>3</v>
      </c>
      <c r="F324" s="48"/>
      <c r="G324" s="44"/>
      <c r="H324" s="158"/>
      <c r="I324" s="56">
        <v>0.74185185185185187</v>
      </c>
      <c r="J324" s="48">
        <v>1</v>
      </c>
      <c r="K324" s="48" t="s">
        <v>1</v>
      </c>
      <c r="L324" s="48"/>
      <c r="M324" s="48" t="s">
        <v>16</v>
      </c>
      <c r="N324" s="48"/>
      <c r="O324" s="154"/>
      <c r="AD324" s="152"/>
    </row>
    <row r="325" spans="1:30" s="39" customFormat="1" ht="14.45" customHeight="1" x14ac:dyDescent="0.25">
      <c r="A325" s="169"/>
      <c r="B325" s="56">
        <v>0.34905092592592596</v>
      </c>
      <c r="C325" s="48" t="s">
        <v>45</v>
      </c>
      <c r="D325" s="48">
        <v>1</v>
      </c>
      <c r="E325" s="48" t="s">
        <v>25</v>
      </c>
      <c r="F325" s="48"/>
      <c r="G325" s="44"/>
      <c r="H325" s="158"/>
      <c r="I325" s="56">
        <v>0.74282407407407414</v>
      </c>
      <c r="J325" s="48">
        <v>1</v>
      </c>
      <c r="K325" s="48" t="s">
        <v>3</v>
      </c>
      <c r="L325" s="48"/>
      <c r="M325" s="48" t="s">
        <v>16</v>
      </c>
      <c r="N325" s="48"/>
      <c r="O325" s="154"/>
      <c r="AD325" s="152"/>
    </row>
    <row r="326" spans="1:30" s="39" customFormat="1" ht="14.45" customHeight="1" x14ac:dyDescent="0.25">
      <c r="A326" s="169"/>
      <c r="B326" s="56">
        <v>0.34910879629629626</v>
      </c>
      <c r="C326" s="48" t="s">
        <v>45</v>
      </c>
      <c r="D326" s="48">
        <v>1</v>
      </c>
      <c r="E326" s="48" t="s">
        <v>3</v>
      </c>
      <c r="F326" s="48"/>
      <c r="G326" s="44"/>
      <c r="H326" s="158"/>
      <c r="I326" s="56">
        <v>0.74733796296296295</v>
      </c>
      <c r="J326" s="48">
        <v>1</v>
      </c>
      <c r="K326" s="48" t="s">
        <v>3</v>
      </c>
      <c r="L326" s="48"/>
      <c r="M326" s="48" t="s">
        <v>16</v>
      </c>
      <c r="N326" s="48"/>
      <c r="O326" s="154"/>
      <c r="AD326" s="152"/>
    </row>
    <row r="327" spans="1:30" s="39" customFormat="1" ht="45" x14ac:dyDescent="0.25">
      <c r="A327" s="169"/>
      <c r="B327" s="56">
        <v>0.34925925925925921</v>
      </c>
      <c r="C327" s="48" t="s">
        <v>45</v>
      </c>
      <c r="D327" s="48">
        <v>1</v>
      </c>
      <c r="E327" s="48" t="s">
        <v>25</v>
      </c>
      <c r="F327" s="48"/>
      <c r="G327" s="44"/>
      <c r="H327" s="158"/>
      <c r="I327" s="60">
        <v>0.75034722222222217</v>
      </c>
      <c r="J327" s="51">
        <v>1</v>
      </c>
      <c r="K327" s="51" t="s">
        <v>1</v>
      </c>
      <c r="L327" s="51" t="s">
        <v>1</v>
      </c>
      <c r="M327" s="51" t="s">
        <v>30</v>
      </c>
      <c r="N327" s="51"/>
      <c r="O327" s="154"/>
      <c r="AD327" s="152"/>
    </row>
    <row r="328" spans="1:30" s="39" customFormat="1" ht="45" x14ac:dyDescent="0.25">
      <c r="A328" s="169"/>
      <c r="B328" s="56">
        <v>0.35006944444444449</v>
      </c>
      <c r="C328" s="48" t="s">
        <v>45</v>
      </c>
      <c r="D328" s="48">
        <v>1</v>
      </c>
      <c r="E328" s="48" t="s">
        <v>26</v>
      </c>
      <c r="F328" s="48"/>
      <c r="G328" s="44"/>
      <c r="H328" s="158"/>
      <c r="I328" s="62">
        <v>0.7663888888888889</v>
      </c>
      <c r="J328" s="61">
        <v>1</v>
      </c>
      <c r="K328" s="61" t="s">
        <v>3</v>
      </c>
      <c r="L328" s="61"/>
      <c r="M328" s="61" t="s">
        <v>23</v>
      </c>
      <c r="N328" s="61"/>
      <c r="O328" s="154"/>
      <c r="AD328" s="152"/>
    </row>
    <row r="329" spans="1:30" s="39" customFormat="1" ht="18.600000000000001" customHeight="1" x14ac:dyDescent="0.25">
      <c r="A329" s="169"/>
      <c r="B329" s="56">
        <v>0.35020833333333329</v>
      </c>
      <c r="C329" s="48" t="s">
        <v>45</v>
      </c>
      <c r="D329" s="48">
        <v>2</v>
      </c>
      <c r="E329" s="48" t="s">
        <v>1</v>
      </c>
      <c r="F329" s="48"/>
      <c r="G329" s="44"/>
      <c r="H329" s="158"/>
      <c r="I329" s="60">
        <v>0.7680324074074073</v>
      </c>
      <c r="J329" s="51">
        <v>1</v>
      </c>
      <c r="K329" s="51" t="s">
        <v>3</v>
      </c>
      <c r="L329" s="51"/>
      <c r="M329" s="51" t="s">
        <v>16</v>
      </c>
      <c r="N329" s="51"/>
      <c r="O329" s="154"/>
      <c r="AD329" s="152"/>
    </row>
    <row r="330" spans="1:30" s="39" customFormat="1" ht="45" x14ac:dyDescent="0.25">
      <c r="A330" s="169"/>
      <c r="B330" s="56">
        <v>0.35040509259259256</v>
      </c>
      <c r="C330" s="48" t="s">
        <v>21</v>
      </c>
      <c r="D330" s="48">
        <v>1</v>
      </c>
      <c r="E330" s="48" t="s">
        <v>26</v>
      </c>
      <c r="F330" s="48"/>
      <c r="G330" s="44"/>
      <c r="H330" s="158"/>
      <c r="I330" s="60">
        <v>0.77006944444444436</v>
      </c>
      <c r="J330" s="51">
        <v>1</v>
      </c>
      <c r="K330" s="51" t="s">
        <v>1</v>
      </c>
      <c r="L330" s="51" t="s">
        <v>1</v>
      </c>
      <c r="M330" s="51" t="s">
        <v>16</v>
      </c>
      <c r="N330" s="51"/>
      <c r="O330" s="154"/>
      <c r="AD330" s="152"/>
    </row>
    <row r="331" spans="1:30" s="39" customFormat="1" ht="14.45" customHeight="1" x14ac:dyDescent="0.25">
      <c r="A331" s="169"/>
      <c r="B331" s="56">
        <v>0.35077546296296297</v>
      </c>
      <c r="C331" s="48" t="s">
        <v>21</v>
      </c>
      <c r="D331" s="48">
        <v>1</v>
      </c>
      <c r="E331" s="48" t="s">
        <v>3</v>
      </c>
      <c r="F331" s="48"/>
      <c r="G331" s="44"/>
      <c r="H331" s="158"/>
      <c r="I331" s="60">
        <v>0.77479166666666666</v>
      </c>
      <c r="J331" s="51">
        <v>1</v>
      </c>
      <c r="K331" s="51" t="s">
        <v>3</v>
      </c>
      <c r="L331" s="51"/>
      <c r="M331" s="51" t="s">
        <v>30</v>
      </c>
      <c r="N331" s="51"/>
      <c r="O331" s="154"/>
      <c r="AD331" s="152"/>
    </row>
    <row r="332" spans="1:30" s="39" customFormat="1" ht="14.45" customHeight="1" x14ac:dyDescent="0.25">
      <c r="A332" s="169"/>
      <c r="B332" s="56">
        <v>0.35091435185185182</v>
      </c>
      <c r="C332" s="48" t="s">
        <v>20</v>
      </c>
      <c r="D332" s="48">
        <v>1</v>
      </c>
      <c r="E332" s="48" t="s">
        <v>3</v>
      </c>
      <c r="F332" s="48"/>
      <c r="G332" s="44"/>
      <c r="H332" s="158"/>
      <c r="I332" s="60">
        <v>0.77792824074074074</v>
      </c>
      <c r="J332" s="51">
        <v>1</v>
      </c>
      <c r="K332" s="51" t="s">
        <v>3</v>
      </c>
      <c r="L332" s="51"/>
      <c r="M332" s="51" t="s">
        <v>16</v>
      </c>
      <c r="N332" s="51"/>
      <c r="O332" s="154"/>
      <c r="AD332" s="152"/>
    </row>
    <row r="333" spans="1:30" s="39" customFormat="1" ht="45" x14ac:dyDescent="0.25">
      <c r="A333" s="169"/>
      <c r="B333" s="56">
        <v>0.35116898148148151</v>
      </c>
      <c r="C333" s="48" t="s">
        <v>21</v>
      </c>
      <c r="D333" s="48">
        <v>1</v>
      </c>
      <c r="E333" s="48" t="s">
        <v>26</v>
      </c>
      <c r="F333" s="48"/>
      <c r="G333" s="44"/>
      <c r="H333" s="158"/>
      <c r="I333" s="60">
        <v>0.77855324074074073</v>
      </c>
      <c r="J333" s="51">
        <v>1</v>
      </c>
      <c r="K333" s="51" t="s">
        <v>3</v>
      </c>
      <c r="L333" s="51"/>
      <c r="M333" s="51" t="s">
        <v>16</v>
      </c>
      <c r="N333" s="51"/>
      <c r="O333" s="154"/>
      <c r="AD333" s="152"/>
    </row>
    <row r="334" spans="1:30" s="39" customFormat="1" ht="14.45" customHeight="1" x14ac:dyDescent="0.25">
      <c r="A334" s="169"/>
      <c r="B334" s="56">
        <v>0.35129629629629627</v>
      </c>
      <c r="C334" s="48" t="s">
        <v>21</v>
      </c>
      <c r="D334" s="48">
        <v>1</v>
      </c>
      <c r="E334" s="48" t="s">
        <v>3</v>
      </c>
      <c r="F334" s="48"/>
      <c r="G334" s="44"/>
      <c r="H334" s="158"/>
      <c r="I334" s="60">
        <v>0.7791435185185186</v>
      </c>
      <c r="J334" s="51">
        <v>1</v>
      </c>
      <c r="K334" s="51" t="s">
        <v>1</v>
      </c>
      <c r="L334" s="51"/>
      <c r="M334" s="51" t="s">
        <v>30</v>
      </c>
      <c r="N334" s="51"/>
      <c r="O334" s="154"/>
      <c r="AD334" s="152"/>
    </row>
    <row r="335" spans="1:30" s="39" customFormat="1" ht="18.600000000000001" customHeight="1" x14ac:dyDescent="0.25">
      <c r="A335" s="169"/>
      <c r="B335" s="56">
        <v>0.35135416666666663</v>
      </c>
      <c r="C335" s="48" t="s">
        <v>21</v>
      </c>
      <c r="D335" s="48">
        <v>3</v>
      </c>
      <c r="E335" s="48" t="s">
        <v>1</v>
      </c>
      <c r="F335" s="48"/>
      <c r="G335" s="44"/>
      <c r="H335" s="158"/>
      <c r="I335" s="60">
        <v>0.79243055555555564</v>
      </c>
      <c r="J335" s="51">
        <v>1</v>
      </c>
      <c r="K335" s="51" t="s">
        <v>3</v>
      </c>
      <c r="L335" s="51"/>
      <c r="M335" s="51" t="s">
        <v>16</v>
      </c>
      <c r="N335" s="51"/>
      <c r="O335" s="154"/>
      <c r="AD335" s="152"/>
    </row>
    <row r="336" spans="1:30" s="39" customFormat="1" ht="14.45" customHeight="1" x14ac:dyDescent="0.25">
      <c r="A336" s="169"/>
      <c r="B336" s="56">
        <v>0.35223379629629631</v>
      </c>
      <c r="C336" s="48" t="s">
        <v>21</v>
      </c>
      <c r="D336" s="48">
        <v>3</v>
      </c>
      <c r="E336" s="48" t="s">
        <v>25</v>
      </c>
      <c r="F336" s="48"/>
      <c r="G336" s="44"/>
      <c r="H336" s="158"/>
      <c r="I336" s="60">
        <v>0.7946643518518518</v>
      </c>
      <c r="J336" s="51">
        <v>1</v>
      </c>
      <c r="K336" s="51" t="s">
        <v>1</v>
      </c>
      <c r="L336" s="51" t="s">
        <v>1</v>
      </c>
      <c r="M336" s="51" t="s">
        <v>16</v>
      </c>
      <c r="N336" s="51"/>
      <c r="O336" s="154"/>
      <c r="AD336" s="152"/>
    </row>
    <row r="337" spans="1:30" s="39" customFormat="1" ht="14.45" customHeight="1" x14ac:dyDescent="0.25">
      <c r="A337" s="169"/>
      <c r="B337" s="56">
        <v>0.35269675925925931</v>
      </c>
      <c r="C337" s="48" t="s">
        <v>20</v>
      </c>
      <c r="D337" s="48">
        <v>1</v>
      </c>
      <c r="E337" s="48" t="s">
        <v>3</v>
      </c>
      <c r="F337" s="48"/>
      <c r="G337" s="44"/>
      <c r="H337" s="158"/>
      <c r="I337" s="60">
        <v>0.79472222222222222</v>
      </c>
      <c r="J337" s="51">
        <v>2</v>
      </c>
      <c r="K337" s="51" t="s">
        <v>1</v>
      </c>
      <c r="L337" s="51" t="s">
        <v>1</v>
      </c>
      <c r="M337" s="51" t="s">
        <v>30</v>
      </c>
      <c r="N337" s="51"/>
      <c r="O337" s="154"/>
      <c r="AD337" s="152"/>
    </row>
    <row r="338" spans="1:30" s="39" customFormat="1" ht="14.45" customHeight="1" x14ac:dyDescent="0.25">
      <c r="A338" s="169"/>
      <c r="B338" s="56">
        <v>0.35333333333333333</v>
      </c>
      <c r="C338" s="48" t="s">
        <v>20</v>
      </c>
      <c r="D338" s="48">
        <v>1</v>
      </c>
      <c r="E338" s="48" t="s">
        <v>1</v>
      </c>
      <c r="F338" s="48"/>
      <c r="G338" s="44"/>
      <c r="H338" s="158"/>
      <c r="I338" s="60">
        <v>0.79472222222222222</v>
      </c>
      <c r="J338" s="51">
        <v>1</v>
      </c>
      <c r="K338" s="51" t="s">
        <v>3</v>
      </c>
      <c r="L338" s="51" t="s">
        <v>1</v>
      </c>
      <c r="M338" s="51" t="s">
        <v>16</v>
      </c>
      <c r="N338" s="51"/>
      <c r="O338" s="154"/>
      <c r="AD338" s="152"/>
    </row>
    <row r="339" spans="1:30" s="39" customFormat="1" ht="14.45" customHeight="1" x14ac:dyDescent="0.25">
      <c r="A339" s="169"/>
      <c r="B339" s="56">
        <v>0.35358796296296297</v>
      </c>
      <c r="C339" s="48" t="s">
        <v>20</v>
      </c>
      <c r="D339" s="48">
        <v>1</v>
      </c>
      <c r="E339" s="48" t="s">
        <v>1</v>
      </c>
      <c r="F339" s="48"/>
      <c r="G339" s="44"/>
      <c r="H339" s="158"/>
      <c r="I339" s="60">
        <v>0.79552083333333334</v>
      </c>
      <c r="J339" s="51">
        <v>1</v>
      </c>
      <c r="K339" s="51" t="s">
        <v>3</v>
      </c>
      <c r="L339" s="51"/>
      <c r="M339" s="51" t="s">
        <v>30</v>
      </c>
      <c r="N339" s="51"/>
      <c r="O339" s="154"/>
      <c r="AD339" s="152"/>
    </row>
    <row r="340" spans="1:30" s="39" customFormat="1" ht="14.45" customHeight="1" x14ac:dyDescent="0.25">
      <c r="A340" s="169"/>
      <c r="B340" s="56">
        <v>0.35398148148148145</v>
      </c>
      <c r="C340" s="48" t="s">
        <v>21</v>
      </c>
      <c r="D340" s="48">
        <v>1</v>
      </c>
      <c r="E340" s="48" t="s">
        <v>25</v>
      </c>
      <c r="F340" s="48"/>
      <c r="G340" s="44"/>
      <c r="H340" s="158"/>
      <c r="I340" s="60">
        <v>0.81899305555555557</v>
      </c>
      <c r="J340" s="51">
        <v>1</v>
      </c>
      <c r="K340" s="51" t="s">
        <v>1</v>
      </c>
      <c r="L340" s="51"/>
      <c r="M340" s="51" t="s">
        <v>16</v>
      </c>
      <c r="N340" s="51"/>
      <c r="O340" s="154"/>
      <c r="AD340" s="152"/>
    </row>
    <row r="341" spans="1:30" s="39" customFormat="1" ht="14.45" customHeight="1" x14ac:dyDescent="0.25">
      <c r="A341" s="169"/>
      <c r="B341" s="56">
        <v>0.35413194444444446</v>
      </c>
      <c r="C341" s="48" t="s">
        <v>21</v>
      </c>
      <c r="D341" s="48">
        <v>2</v>
      </c>
      <c r="E341" s="48" t="s">
        <v>3</v>
      </c>
      <c r="F341" s="48"/>
      <c r="G341" s="44"/>
      <c r="H341" s="158"/>
      <c r="I341" s="60">
        <v>0.82400462962962961</v>
      </c>
      <c r="J341" s="51">
        <v>1</v>
      </c>
      <c r="K341" s="51" t="s">
        <v>3</v>
      </c>
      <c r="L341" s="51"/>
      <c r="M341" s="51" t="s">
        <v>16</v>
      </c>
      <c r="N341" s="51"/>
      <c r="O341" s="154"/>
      <c r="AD341" s="152"/>
    </row>
    <row r="342" spans="1:30" s="39" customFormat="1" ht="14.45" customHeight="1" x14ac:dyDescent="0.25">
      <c r="A342" s="169"/>
      <c r="B342" s="56">
        <v>0.35424768518518518</v>
      </c>
      <c r="C342" s="48" t="s">
        <v>21</v>
      </c>
      <c r="D342" s="48">
        <v>1</v>
      </c>
      <c r="E342" s="48" t="s">
        <v>1</v>
      </c>
      <c r="F342" s="48"/>
      <c r="G342" s="44"/>
      <c r="H342" s="158"/>
      <c r="I342" s="56">
        <v>0.86187499999999995</v>
      </c>
      <c r="J342" s="48">
        <v>1</v>
      </c>
      <c r="K342" s="48" t="s">
        <v>3</v>
      </c>
      <c r="L342" s="48"/>
      <c r="M342" s="48" t="s">
        <v>16</v>
      </c>
      <c r="N342" s="48"/>
      <c r="O342" s="154"/>
      <c r="AD342" s="152"/>
    </row>
    <row r="343" spans="1:30" s="39" customFormat="1" ht="45.75" thickBot="1" x14ac:dyDescent="0.3">
      <c r="A343" s="169"/>
      <c r="B343" s="56">
        <v>0.3548263888888889</v>
      </c>
      <c r="C343" s="48" t="s">
        <v>45</v>
      </c>
      <c r="D343" s="48">
        <v>1</v>
      </c>
      <c r="E343" s="48" t="s">
        <v>3</v>
      </c>
      <c r="F343" s="48"/>
      <c r="G343" s="44"/>
      <c r="H343" s="159"/>
      <c r="I343" s="59">
        <v>0.8858449074074074</v>
      </c>
      <c r="J343" s="41">
        <v>1</v>
      </c>
      <c r="K343" s="41" t="s">
        <v>1</v>
      </c>
      <c r="L343" s="41"/>
      <c r="M343" s="41" t="s">
        <v>29</v>
      </c>
      <c r="N343" s="41"/>
      <c r="O343" s="154"/>
      <c r="AD343" s="152"/>
    </row>
    <row r="344" spans="1:30" s="39" customFormat="1" ht="14.45" customHeight="1" x14ac:dyDescent="0.25">
      <c r="A344" s="169"/>
      <c r="B344" s="56">
        <v>0.35509259259259257</v>
      </c>
      <c r="C344" s="48" t="s">
        <v>21</v>
      </c>
      <c r="D344" s="48">
        <v>1</v>
      </c>
      <c r="E344" s="48" t="s">
        <v>3</v>
      </c>
      <c r="F344" s="48"/>
      <c r="G344" s="44"/>
      <c r="H344" s="165">
        <v>42567</v>
      </c>
      <c r="I344" s="55">
        <v>0.30380787037037038</v>
      </c>
      <c r="J344" s="44">
        <v>1</v>
      </c>
      <c r="K344" s="44" t="s">
        <v>3</v>
      </c>
      <c r="L344" s="44"/>
      <c r="M344" s="44" t="s">
        <v>16</v>
      </c>
      <c r="N344" s="44"/>
      <c r="O344" s="154"/>
      <c r="AD344" s="152"/>
    </row>
    <row r="345" spans="1:30" s="39" customFormat="1" ht="14.45" customHeight="1" x14ac:dyDescent="0.25">
      <c r="A345" s="169"/>
      <c r="B345" s="56">
        <v>0.35517361111111106</v>
      </c>
      <c r="C345" s="48" t="s">
        <v>45</v>
      </c>
      <c r="D345" s="48">
        <v>1</v>
      </c>
      <c r="E345" s="48" t="s">
        <v>3</v>
      </c>
      <c r="F345" s="48"/>
      <c r="G345" s="44"/>
      <c r="H345" s="161"/>
      <c r="I345" s="55">
        <v>0.30396990740740742</v>
      </c>
      <c r="J345" s="44">
        <v>1</v>
      </c>
      <c r="K345" s="44" t="s">
        <v>3</v>
      </c>
      <c r="L345" s="44"/>
      <c r="M345" s="44" t="s">
        <v>16</v>
      </c>
      <c r="N345" s="44"/>
      <c r="O345" s="154"/>
      <c r="AD345" s="152"/>
    </row>
    <row r="346" spans="1:30" s="39" customFormat="1" ht="14.45" customHeight="1" x14ac:dyDescent="0.25">
      <c r="A346" s="169"/>
      <c r="B346" s="56">
        <v>0.35519675925925925</v>
      </c>
      <c r="C346" s="48" t="s">
        <v>21</v>
      </c>
      <c r="D346" s="48">
        <v>1</v>
      </c>
      <c r="E346" s="48" t="s">
        <v>3</v>
      </c>
      <c r="F346" s="48"/>
      <c r="G346" s="44"/>
      <c r="H346" s="161"/>
      <c r="I346" s="55">
        <v>0.33078703703703705</v>
      </c>
      <c r="J346" s="44">
        <v>1</v>
      </c>
      <c r="K346" s="44" t="s">
        <v>3</v>
      </c>
      <c r="L346" s="44"/>
      <c r="M346" s="44" t="s">
        <v>16</v>
      </c>
      <c r="N346" s="44"/>
      <c r="O346" s="154"/>
      <c r="AD346" s="152"/>
    </row>
    <row r="347" spans="1:30" s="39" customFormat="1" ht="14.45" customHeight="1" x14ac:dyDescent="0.25">
      <c r="A347" s="169"/>
      <c r="B347" s="56">
        <v>0.35550925925925925</v>
      </c>
      <c r="C347" s="48" t="s">
        <v>21</v>
      </c>
      <c r="D347" s="48">
        <v>1</v>
      </c>
      <c r="E347" s="48" t="s">
        <v>25</v>
      </c>
      <c r="F347" s="48"/>
      <c r="G347" s="44"/>
      <c r="H347" s="161"/>
      <c r="I347" s="55">
        <v>0.33782407407407411</v>
      </c>
      <c r="J347" s="44">
        <v>1</v>
      </c>
      <c r="K347" s="44" t="s">
        <v>3</v>
      </c>
      <c r="L347" s="44"/>
      <c r="M347" s="44" t="s">
        <v>16</v>
      </c>
      <c r="N347" s="44"/>
      <c r="O347" s="154"/>
      <c r="AD347" s="152"/>
    </row>
    <row r="348" spans="1:30" s="39" customFormat="1" ht="14.45" customHeight="1" x14ac:dyDescent="0.25">
      <c r="A348" s="169"/>
      <c r="B348" s="56">
        <v>0.35583333333333328</v>
      </c>
      <c r="C348" s="48" t="s">
        <v>20</v>
      </c>
      <c r="D348" s="48">
        <v>1</v>
      </c>
      <c r="E348" s="48" t="s">
        <v>3</v>
      </c>
      <c r="F348" s="48"/>
      <c r="G348" s="44"/>
      <c r="H348" s="161"/>
      <c r="I348" s="55">
        <v>0.36775462962962963</v>
      </c>
      <c r="J348" s="44">
        <v>1</v>
      </c>
      <c r="K348" s="44" t="s">
        <v>3</v>
      </c>
      <c r="L348" s="44"/>
      <c r="M348" s="44" t="s">
        <v>16</v>
      </c>
      <c r="N348" s="44"/>
      <c r="O348" s="154"/>
      <c r="AD348" s="152"/>
    </row>
    <row r="349" spans="1:30" s="39" customFormat="1" ht="14.45" customHeight="1" x14ac:dyDescent="0.25">
      <c r="A349" s="169"/>
      <c r="B349" s="56">
        <v>0.35590277777777773</v>
      </c>
      <c r="C349" s="48" t="s">
        <v>20</v>
      </c>
      <c r="D349" s="48">
        <v>1</v>
      </c>
      <c r="E349" s="48" t="s">
        <v>1</v>
      </c>
      <c r="F349" s="48"/>
      <c r="G349" s="44"/>
      <c r="H349" s="161"/>
      <c r="I349" s="55">
        <v>0.36871527777777779</v>
      </c>
      <c r="J349" s="44">
        <v>2</v>
      </c>
      <c r="K349" s="44" t="s">
        <v>3</v>
      </c>
      <c r="L349" s="44"/>
      <c r="M349" s="44" t="s">
        <v>16</v>
      </c>
      <c r="N349" s="44"/>
      <c r="O349" s="154"/>
      <c r="AD349" s="152"/>
    </row>
    <row r="350" spans="1:30" s="39" customFormat="1" ht="45" x14ac:dyDescent="0.25">
      <c r="A350" s="169"/>
      <c r="B350" s="56">
        <v>0.35642361111111115</v>
      </c>
      <c r="C350" s="48" t="s">
        <v>20</v>
      </c>
      <c r="D350" s="48">
        <v>1</v>
      </c>
      <c r="E350" s="48" t="s">
        <v>3</v>
      </c>
      <c r="F350" s="48"/>
      <c r="G350" s="44"/>
      <c r="H350" s="161"/>
      <c r="I350" s="58">
        <v>0.3699884259259259</v>
      </c>
      <c r="J350" s="57">
        <v>2</v>
      </c>
      <c r="K350" s="57" t="s">
        <v>3</v>
      </c>
      <c r="L350" s="57" t="s">
        <v>1</v>
      </c>
      <c r="M350" s="57" t="s">
        <v>29</v>
      </c>
      <c r="N350" s="44"/>
      <c r="O350" s="154"/>
      <c r="AD350" s="152"/>
    </row>
    <row r="351" spans="1:30" s="39" customFormat="1" ht="45" x14ac:dyDescent="0.25">
      <c r="A351" s="169"/>
      <c r="B351" s="56">
        <v>0.35648148148148145</v>
      </c>
      <c r="C351" s="48" t="s">
        <v>21</v>
      </c>
      <c r="D351" s="48">
        <v>1</v>
      </c>
      <c r="E351" s="48" t="s">
        <v>26</v>
      </c>
      <c r="F351" s="48"/>
      <c r="G351" s="44"/>
      <c r="H351" s="161"/>
      <c r="I351" s="55">
        <v>0.37114583333333334</v>
      </c>
      <c r="J351" s="44">
        <v>1</v>
      </c>
      <c r="K351" s="44" t="s">
        <v>3</v>
      </c>
      <c r="L351" s="44"/>
      <c r="M351" s="44" t="s">
        <v>16</v>
      </c>
      <c r="N351" s="44"/>
      <c r="O351" s="154"/>
      <c r="AD351" s="152"/>
    </row>
    <row r="352" spans="1:30" s="39" customFormat="1" ht="14.45" customHeight="1" x14ac:dyDescent="0.25">
      <c r="A352" s="169"/>
      <c r="B352" s="56">
        <v>0.3591550925925926</v>
      </c>
      <c r="C352" s="48" t="s">
        <v>21</v>
      </c>
      <c r="D352" s="48">
        <v>1</v>
      </c>
      <c r="E352" s="48" t="s">
        <v>1</v>
      </c>
      <c r="F352" s="48"/>
      <c r="G352" s="44"/>
      <c r="H352" s="161"/>
      <c r="I352" s="55">
        <v>0.37210648148148145</v>
      </c>
      <c r="J352" s="44">
        <v>1</v>
      </c>
      <c r="K352" s="44" t="s">
        <v>3</v>
      </c>
      <c r="L352" s="44"/>
      <c r="M352" s="44" t="s">
        <v>16</v>
      </c>
      <c r="N352" s="44"/>
      <c r="O352" s="154"/>
      <c r="AD352" s="152"/>
    </row>
    <row r="353" spans="1:30" s="39" customFormat="1" ht="14.45" customHeight="1" x14ac:dyDescent="0.25">
      <c r="A353" s="169"/>
      <c r="B353" s="56">
        <v>0.35958333333333337</v>
      </c>
      <c r="C353" s="48" t="s">
        <v>20</v>
      </c>
      <c r="D353" s="48">
        <v>1</v>
      </c>
      <c r="E353" s="48" t="s">
        <v>3</v>
      </c>
      <c r="F353" s="48"/>
      <c r="G353" s="44"/>
      <c r="H353" s="161"/>
      <c r="I353" s="55">
        <v>0.37224537037037037</v>
      </c>
      <c r="J353" s="44">
        <v>1</v>
      </c>
      <c r="K353" s="44" t="s">
        <v>3</v>
      </c>
      <c r="L353" s="44"/>
      <c r="M353" s="44" t="s">
        <v>16</v>
      </c>
      <c r="N353" s="44"/>
      <c r="O353" s="154"/>
      <c r="AD353" s="152"/>
    </row>
    <row r="354" spans="1:30" s="39" customFormat="1" ht="14.45" customHeight="1" x14ac:dyDescent="0.25">
      <c r="A354" s="169"/>
      <c r="B354" s="56">
        <v>0.36002314814814818</v>
      </c>
      <c r="C354" s="48" t="s">
        <v>20</v>
      </c>
      <c r="D354" s="48">
        <v>1</v>
      </c>
      <c r="E354" s="48" t="s">
        <v>1</v>
      </c>
      <c r="F354" s="48"/>
      <c r="G354" s="44"/>
      <c r="H354" s="161"/>
      <c r="I354" s="55">
        <v>0.3737037037037037</v>
      </c>
      <c r="J354" s="44">
        <v>1</v>
      </c>
      <c r="K354" s="44" t="s">
        <v>3</v>
      </c>
      <c r="L354" s="44"/>
      <c r="M354" s="44" t="s">
        <v>16</v>
      </c>
      <c r="N354" s="44"/>
      <c r="O354" s="154"/>
      <c r="AD354" s="152"/>
    </row>
    <row r="355" spans="1:30" s="39" customFormat="1" ht="14.45" customHeight="1" x14ac:dyDescent="0.25">
      <c r="A355" s="169"/>
      <c r="B355" s="56">
        <v>0.36046296296296299</v>
      </c>
      <c r="C355" s="48" t="s">
        <v>21</v>
      </c>
      <c r="D355" s="48">
        <v>2</v>
      </c>
      <c r="E355" s="48" t="s">
        <v>3</v>
      </c>
      <c r="F355" s="48"/>
      <c r="G355" s="44"/>
      <c r="H355" s="161"/>
      <c r="I355" s="55">
        <v>0.3883449074074074</v>
      </c>
      <c r="J355" s="44">
        <v>1</v>
      </c>
      <c r="K355" s="44" t="s">
        <v>3</v>
      </c>
      <c r="L355" s="44"/>
      <c r="M355" s="44" t="s">
        <v>16</v>
      </c>
      <c r="N355" s="44"/>
      <c r="O355" s="154"/>
      <c r="AD355" s="152"/>
    </row>
    <row r="356" spans="1:30" s="39" customFormat="1" ht="14.45" customHeight="1" x14ac:dyDescent="0.25">
      <c r="A356" s="169"/>
      <c r="B356" s="56">
        <v>0.36063657407407407</v>
      </c>
      <c r="C356" s="48" t="s">
        <v>21</v>
      </c>
      <c r="D356" s="48">
        <v>1</v>
      </c>
      <c r="E356" s="48" t="s">
        <v>1</v>
      </c>
      <c r="F356" s="48"/>
      <c r="G356" s="44"/>
      <c r="H356" s="161"/>
      <c r="I356" s="55">
        <v>0.39065972222222217</v>
      </c>
      <c r="J356" s="44">
        <v>2</v>
      </c>
      <c r="K356" s="44" t="s">
        <v>3</v>
      </c>
      <c r="L356" s="44"/>
      <c r="M356" s="44" t="s">
        <v>16</v>
      </c>
      <c r="N356" s="44"/>
      <c r="O356" s="154"/>
      <c r="AD356" s="152"/>
    </row>
    <row r="357" spans="1:30" s="39" customFormat="1" ht="14.45" customHeight="1" x14ac:dyDescent="0.25">
      <c r="A357" s="169"/>
      <c r="B357" s="56">
        <v>0.3606712962962963</v>
      </c>
      <c r="C357" s="48" t="s">
        <v>21</v>
      </c>
      <c r="D357" s="48">
        <v>1</v>
      </c>
      <c r="E357" s="48" t="s">
        <v>3</v>
      </c>
      <c r="F357" s="48"/>
      <c r="G357" s="44"/>
      <c r="H357" s="161"/>
      <c r="I357" s="55">
        <v>0.40929398148148149</v>
      </c>
      <c r="J357" s="44">
        <v>1</v>
      </c>
      <c r="K357" s="44" t="s">
        <v>3</v>
      </c>
      <c r="L357" s="44"/>
      <c r="M357" s="44" t="s">
        <v>16</v>
      </c>
      <c r="N357" s="44"/>
      <c r="O357" s="154"/>
      <c r="AD357" s="152"/>
    </row>
    <row r="358" spans="1:30" s="39" customFormat="1" ht="14.45" customHeight="1" x14ac:dyDescent="0.25">
      <c r="A358" s="169"/>
      <c r="B358" s="56">
        <v>0.36082175925925924</v>
      </c>
      <c r="C358" s="48" t="s">
        <v>21</v>
      </c>
      <c r="D358" s="48">
        <v>1</v>
      </c>
      <c r="E358" s="48" t="s">
        <v>1</v>
      </c>
      <c r="F358" s="48"/>
      <c r="G358" s="44"/>
      <c r="H358" s="161"/>
      <c r="I358" s="55">
        <v>0.41412037037037036</v>
      </c>
      <c r="J358" s="44">
        <v>1</v>
      </c>
      <c r="K358" s="44" t="s">
        <v>3</v>
      </c>
      <c r="L358" s="44"/>
      <c r="M358" s="44" t="s">
        <v>16</v>
      </c>
      <c r="N358" s="44"/>
      <c r="O358" s="154"/>
      <c r="AD358" s="152"/>
    </row>
    <row r="359" spans="1:30" s="39" customFormat="1" ht="14.45" customHeight="1" x14ac:dyDescent="0.25">
      <c r="A359" s="169"/>
      <c r="B359" s="56">
        <v>0.3608912037037037</v>
      </c>
      <c r="C359" s="48" t="s">
        <v>21</v>
      </c>
      <c r="D359" s="48">
        <v>1</v>
      </c>
      <c r="E359" s="48" t="s">
        <v>1</v>
      </c>
      <c r="F359" s="48"/>
      <c r="G359" s="44"/>
      <c r="H359" s="161"/>
      <c r="I359" s="55">
        <v>0.41599537037037032</v>
      </c>
      <c r="J359" s="44">
        <v>1</v>
      </c>
      <c r="K359" s="44" t="s">
        <v>3</v>
      </c>
      <c r="L359" s="44"/>
      <c r="M359" s="44" t="s">
        <v>16</v>
      </c>
      <c r="N359" s="44"/>
      <c r="O359" s="154"/>
      <c r="AD359" s="152"/>
    </row>
    <row r="360" spans="1:30" s="39" customFormat="1" ht="14.45" customHeight="1" x14ac:dyDescent="0.25">
      <c r="A360" s="169"/>
      <c r="B360" s="56">
        <v>0.36105324074074074</v>
      </c>
      <c r="C360" s="48" t="s">
        <v>20</v>
      </c>
      <c r="D360" s="48">
        <v>1</v>
      </c>
      <c r="E360" s="48" t="s">
        <v>25</v>
      </c>
      <c r="F360" s="48"/>
      <c r="G360" s="44"/>
      <c r="H360" s="161"/>
      <c r="I360" s="55">
        <v>0.43942129629629628</v>
      </c>
      <c r="J360" s="44">
        <v>2</v>
      </c>
      <c r="K360" s="44" t="s">
        <v>1</v>
      </c>
      <c r="L360" s="44"/>
      <c r="M360" s="44" t="s">
        <v>16</v>
      </c>
      <c r="N360" s="44"/>
      <c r="O360" s="154"/>
      <c r="AD360" s="152"/>
    </row>
    <row r="361" spans="1:30" s="39" customFormat="1" x14ac:dyDescent="0.25">
      <c r="A361" s="169"/>
      <c r="B361" s="56">
        <v>0.36114583333333333</v>
      </c>
      <c r="C361" s="48" t="s">
        <v>21</v>
      </c>
      <c r="D361" s="48">
        <v>1</v>
      </c>
      <c r="E361" s="48" t="s">
        <v>1</v>
      </c>
      <c r="F361" s="48"/>
      <c r="G361" s="44"/>
      <c r="H361" s="161"/>
      <c r="I361" s="55">
        <v>0.44564814814814818</v>
      </c>
      <c r="J361" s="44">
        <v>1</v>
      </c>
      <c r="K361" s="44" t="s">
        <v>3</v>
      </c>
      <c r="L361" s="44"/>
      <c r="M361" s="44" t="s">
        <v>16</v>
      </c>
      <c r="N361" s="44"/>
      <c r="O361" s="154"/>
      <c r="AD361" s="152"/>
    </row>
    <row r="362" spans="1:30" s="39" customFormat="1" ht="45" x14ac:dyDescent="0.25">
      <c r="A362" s="169"/>
      <c r="B362" s="56">
        <v>0.3616550925925926</v>
      </c>
      <c r="C362" s="48" t="s">
        <v>21</v>
      </c>
      <c r="D362" s="48">
        <v>1</v>
      </c>
      <c r="E362" s="48" t="s">
        <v>3</v>
      </c>
      <c r="F362" s="48"/>
      <c r="G362" s="44"/>
      <c r="H362" s="161"/>
      <c r="I362" s="55">
        <v>0.44658564814814811</v>
      </c>
      <c r="J362" s="44">
        <v>1</v>
      </c>
      <c r="K362" s="44" t="s">
        <v>1</v>
      </c>
      <c r="L362" s="44" t="s">
        <v>1</v>
      </c>
      <c r="M362" s="44" t="s">
        <v>29</v>
      </c>
      <c r="N362" s="44"/>
      <c r="O362" s="154"/>
      <c r="AD362" s="152"/>
    </row>
    <row r="363" spans="1:30" s="39" customFormat="1" ht="45" x14ac:dyDescent="0.25">
      <c r="A363" s="169"/>
      <c r="B363" s="56">
        <v>0.36209490740740741</v>
      </c>
      <c r="C363" s="48" t="s">
        <v>21</v>
      </c>
      <c r="D363" s="48">
        <v>2</v>
      </c>
      <c r="E363" s="48" t="s">
        <v>26</v>
      </c>
      <c r="F363" s="48"/>
      <c r="G363" s="44"/>
      <c r="H363" s="161"/>
      <c r="I363" s="55">
        <v>0.44663194444444443</v>
      </c>
      <c r="J363" s="44">
        <v>1</v>
      </c>
      <c r="K363" s="44" t="s">
        <v>1</v>
      </c>
      <c r="L363" s="44"/>
      <c r="M363" s="44" t="s">
        <v>16</v>
      </c>
      <c r="N363" s="44"/>
      <c r="O363" s="154"/>
      <c r="AD363" s="152"/>
    </row>
    <row r="364" spans="1:30" s="39" customFormat="1" ht="14.45" customHeight="1" x14ac:dyDescent="0.25">
      <c r="A364" s="169"/>
      <c r="B364" s="56">
        <v>0.3646064814814815</v>
      </c>
      <c r="C364" s="48" t="s">
        <v>45</v>
      </c>
      <c r="D364" s="48">
        <v>1</v>
      </c>
      <c r="E364" s="48" t="s">
        <v>3</v>
      </c>
      <c r="F364" s="48"/>
      <c r="G364" s="44"/>
      <c r="H364" s="161"/>
      <c r="I364" s="55">
        <v>0.44981481481481483</v>
      </c>
      <c r="J364" s="44">
        <v>2</v>
      </c>
      <c r="K364" s="44" t="s">
        <v>3</v>
      </c>
      <c r="L364" s="44"/>
      <c r="M364" s="44" t="s">
        <v>16</v>
      </c>
      <c r="N364" s="44"/>
      <c r="O364" s="154"/>
      <c r="AD364" s="152"/>
    </row>
    <row r="365" spans="1:30" s="39" customFormat="1" ht="14.45" customHeight="1" x14ac:dyDescent="0.25">
      <c r="A365" s="169"/>
      <c r="B365" s="56">
        <v>0.36479166666666668</v>
      </c>
      <c r="C365" s="48" t="s">
        <v>45</v>
      </c>
      <c r="D365" s="48">
        <v>1</v>
      </c>
      <c r="E365" s="48" t="s">
        <v>3</v>
      </c>
      <c r="F365" s="48"/>
      <c r="G365" s="44"/>
      <c r="H365" s="161"/>
      <c r="I365" s="55">
        <v>0.45039351851851855</v>
      </c>
      <c r="J365" s="44">
        <v>1</v>
      </c>
      <c r="K365" s="44" t="s">
        <v>3</v>
      </c>
      <c r="L365" s="44"/>
      <c r="M365" s="44" t="s">
        <v>16</v>
      </c>
      <c r="N365" s="44"/>
      <c r="O365" s="154"/>
      <c r="AD365" s="152"/>
    </row>
    <row r="366" spans="1:30" s="39" customFormat="1" x14ac:dyDescent="0.25">
      <c r="A366" s="169"/>
      <c r="B366" s="56">
        <v>0.36484953703703704</v>
      </c>
      <c r="C366" s="48" t="s">
        <v>21</v>
      </c>
      <c r="D366" s="48">
        <v>1</v>
      </c>
      <c r="E366" s="48" t="s">
        <v>3</v>
      </c>
      <c r="F366" s="48"/>
      <c r="G366" s="44"/>
      <c r="H366" s="161"/>
      <c r="I366" s="55">
        <v>0.45133101851851848</v>
      </c>
      <c r="J366" s="44">
        <v>1</v>
      </c>
      <c r="K366" s="44" t="s">
        <v>1</v>
      </c>
      <c r="L366" s="44"/>
      <c r="M366" s="44" t="s">
        <v>16</v>
      </c>
      <c r="N366" s="44"/>
      <c r="O366" s="154"/>
      <c r="AD366" s="152"/>
    </row>
    <row r="367" spans="1:30" s="39" customFormat="1" ht="14.45" customHeight="1" x14ac:dyDescent="0.25">
      <c r="A367" s="169"/>
      <c r="B367" s="56">
        <v>0.36508101851851849</v>
      </c>
      <c r="C367" s="48" t="s">
        <v>45</v>
      </c>
      <c r="D367" s="48">
        <v>1</v>
      </c>
      <c r="E367" s="48" t="s">
        <v>3</v>
      </c>
      <c r="F367" s="48"/>
      <c r="G367" s="44"/>
      <c r="H367" s="161"/>
      <c r="I367" s="55">
        <v>0.45142361111111112</v>
      </c>
      <c r="J367" s="44">
        <v>1</v>
      </c>
      <c r="K367" s="44" t="s">
        <v>3</v>
      </c>
      <c r="L367" s="44"/>
      <c r="M367" s="44" t="s">
        <v>16</v>
      </c>
      <c r="N367" s="44"/>
      <c r="O367" s="154"/>
      <c r="AD367" s="152"/>
    </row>
    <row r="368" spans="1:30" s="39" customFormat="1" x14ac:dyDescent="0.25">
      <c r="A368" s="169"/>
      <c r="B368" s="56">
        <v>0.36510416666666662</v>
      </c>
      <c r="C368" s="48" t="s">
        <v>21</v>
      </c>
      <c r="D368" s="48">
        <v>1</v>
      </c>
      <c r="E368" s="48" t="s">
        <v>3</v>
      </c>
      <c r="F368" s="48"/>
      <c r="G368" s="44"/>
      <c r="H368" s="161"/>
      <c r="I368" s="55">
        <v>0.45386574074074071</v>
      </c>
      <c r="J368" s="44">
        <v>1</v>
      </c>
      <c r="K368" s="44" t="s">
        <v>3</v>
      </c>
      <c r="L368" s="44"/>
      <c r="M368" s="44" t="s">
        <v>16</v>
      </c>
      <c r="N368" s="44"/>
      <c r="O368" s="154"/>
      <c r="AD368" s="152"/>
    </row>
    <row r="369" spans="1:30" s="39" customFormat="1" ht="14.45" customHeight="1" x14ac:dyDescent="0.25">
      <c r="A369" s="169"/>
      <c r="B369" s="56">
        <v>0.36539351851851848</v>
      </c>
      <c r="C369" s="48" t="s">
        <v>45</v>
      </c>
      <c r="D369" s="48">
        <v>1</v>
      </c>
      <c r="E369" s="48" t="s">
        <v>25</v>
      </c>
      <c r="F369" s="48"/>
      <c r="G369" s="44"/>
      <c r="H369" s="161"/>
      <c r="I369" s="55">
        <v>0.45401620370370371</v>
      </c>
      <c r="J369" s="44">
        <v>1</v>
      </c>
      <c r="K369" s="44" t="s">
        <v>1</v>
      </c>
      <c r="L369" s="44"/>
      <c r="M369" s="44" t="s">
        <v>16</v>
      </c>
      <c r="N369" s="44"/>
      <c r="O369" s="154"/>
      <c r="AD369" s="152"/>
    </row>
    <row r="370" spans="1:30" s="39" customFormat="1" ht="45" x14ac:dyDescent="0.25">
      <c r="A370" s="169"/>
      <c r="B370" s="56">
        <v>0.36559027777777775</v>
      </c>
      <c r="C370" s="48" t="s">
        <v>45</v>
      </c>
      <c r="D370" s="48">
        <v>1</v>
      </c>
      <c r="E370" s="48" t="s">
        <v>1</v>
      </c>
      <c r="F370" s="48"/>
      <c r="G370" s="44"/>
      <c r="H370" s="161"/>
      <c r="I370" s="55">
        <v>0.45410879629629625</v>
      </c>
      <c r="J370" s="44">
        <v>1</v>
      </c>
      <c r="K370" s="44" t="s">
        <v>1</v>
      </c>
      <c r="L370" s="44"/>
      <c r="M370" s="44" t="s">
        <v>30</v>
      </c>
      <c r="N370" s="44"/>
      <c r="O370" s="154"/>
      <c r="AD370" s="152"/>
    </row>
    <row r="371" spans="1:30" s="39" customFormat="1" ht="45" x14ac:dyDescent="0.25">
      <c r="A371" s="169"/>
      <c r="B371" s="56">
        <v>0.36576388888888894</v>
      </c>
      <c r="C371" s="48" t="s">
        <v>45</v>
      </c>
      <c r="D371" s="48">
        <v>1</v>
      </c>
      <c r="E371" s="48" t="s">
        <v>26</v>
      </c>
      <c r="F371" s="48"/>
      <c r="G371" s="44"/>
      <c r="H371" s="161"/>
      <c r="I371" s="55">
        <v>0.49086805555555557</v>
      </c>
      <c r="J371" s="44">
        <v>1</v>
      </c>
      <c r="K371" s="44" t="s">
        <v>3</v>
      </c>
      <c r="L371" s="44"/>
      <c r="M371" s="44" t="s">
        <v>16</v>
      </c>
      <c r="N371" s="44"/>
      <c r="O371" s="154"/>
      <c r="AD371" s="152"/>
    </row>
    <row r="372" spans="1:30" s="39" customFormat="1" ht="14.45" customHeight="1" x14ac:dyDescent="0.25">
      <c r="A372" s="169"/>
      <c r="B372" s="56">
        <v>0.36579861111111112</v>
      </c>
      <c r="C372" s="48" t="s">
        <v>45</v>
      </c>
      <c r="D372" s="48">
        <v>1</v>
      </c>
      <c r="E372" s="48" t="s">
        <v>3</v>
      </c>
      <c r="F372" s="48"/>
      <c r="G372" s="44"/>
      <c r="H372" s="161"/>
      <c r="I372" s="55">
        <v>0.4928819444444445</v>
      </c>
      <c r="J372" s="44">
        <v>1</v>
      </c>
      <c r="K372" s="44" t="s">
        <v>1</v>
      </c>
      <c r="L372" s="44"/>
      <c r="M372" s="44" t="s">
        <v>16</v>
      </c>
      <c r="N372" s="44"/>
      <c r="O372" s="154"/>
      <c r="AD372" s="152"/>
    </row>
    <row r="373" spans="1:30" s="39" customFormat="1" ht="14.45" customHeight="1" x14ac:dyDescent="0.25">
      <c r="A373" s="169"/>
      <c r="B373" s="56">
        <v>0.36747685185185186</v>
      </c>
      <c r="C373" s="48" t="s">
        <v>45</v>
      </c>
      <c r="D373" s="48">
        <v>1</v>
      </c>
      <c r="E373" s="48" t="s">
        <v>25</v>
      </c>
      <c r="F373" s="48"/>
      <c r="G373" s="44"/>
      <c r="H373" s="161"/>
      <c r="I373" s="55">
        <v>0.51225694444444447</v>
      </c>
      <c r="J373" s="44">
        <v>1</v>
      </c>
      <c r="K373" s="44" t="s">
        <v>1</v>
      </c>
      <c r="L373" s="44"/>
      <c r="M373" s="44" t="s">
        <v>16</v>
      </c>
      <c r="N373" s="44"/>
      <c r="O373" s="154"/>
      <c r="AD373" s="152"/>
    </row>
    <row r="374" spans="1:30" s="39" customFormat="1" ht="14.45" customHeight="1" x14ac:dyDescent="0.25">
      <c r="A374" s="169"/>
      <c r="B374" s="56">
        <v>0.36761574074074077</v>
      </c>
      <c r="C374" s="48" t="s">
        <v>45</v>
      </c>
      <c r="D374" s="48">
        <v>1</v>
      </c>
      <c r="E374" s="48" t="s">
        <v>1</v>
      </c>
      <c r="F374" s="48"/>
      <c r="G374" s="44"/>
      <c r="H374" s="161"/>
      <c r="I374" s="55">
        <v>0.51956018518518521</v>
      </c>
      <c r="J374" s="44">
        <v>2</v>
      </c>
      <c r="K374" s="44" t="s">
        <v>3</v>
      </c>
      <c r="L374" s="44"/>
      <c r="M374" s="44" t="s">
        <v>16</v>
      </c>
      <c r="N374" s="44"/>
      <c r="O374" s="154"/>
      <c r="AD374" s="152"/>
    </row>
    <row r="375" spans="1:30" s="39" customFormat="1" ht="30" x14ac:dyDescent="0.25">
      <c r="A375" s="169"/>
      <c r="B375" s="56">
        <v>0.36766203703703698</v>
      </c>
      <c r="C375" s="48" t="s">
        <v>45</v>
      </c>
      <c r="D375" s="48">
        <v>1</v>
      </c>
      <c r="E375" s="48" t="s">
        <v>3</v>
      </c>
      <c r="F375" s="48"/>
      <c r="G375" s="44"/>
      <c r="H375" s="161"/>
      <c r="I375" s="55">
        <v>0.53443287037037035</v>
      </c>
      <c r="J375" s="44">
        <v>1</v>
      </c>
      <c r="K375" s="44" t="s">
        <v>3</v>
      </c>
      <c r="L375" s="44"/>
      <c r="M375" s="44" t="s">
        <v>16</v>
      </c>
      <c r="N375" s="44"/>
      <c r="O375" s="154"/>
      <c r="AD375" s="152"/>
    </row>
    <row r="376" spans="1:30" s="39" customFormat="1" ht="14.45" customHeight="1" x14ac:dyDescent="0.25">
      <c r="A376" s="169"/>
      <c r="B376" s="56">
        <v>0.36785879629629631</v>
      </c>
      <c r="C376" s="48" t="s">
        <v>21</v>
      </c>
      <c r="D376" s="48">
        <v>1</v>
      </c>
      <c r="E376" s="48" t="s">
        <v>1</v>
      </c>
      <c r="F376" s="48"/>
      <c r="G376" s="44"/>
      <c r="H376" s="161"/>
      <c r="I376" s="55">
        <v>0.53471064814814817</v>
      </c>
      <c r="J376" s="44">
        <v>1</v>
      </c>
      <c r="K376" s="44" t="s">
        <v>1</v>
      </c>
      <c r="L376" s="44"/>
      <c r="M376" s="44" t="s">
        <v>16</v>
      </c>
      <c r="N376" s="44"/>
      <c r="O376" s="154"/>
      <c r="AD376" s="152"/>
    </row>
    <row r="377" spans="1:30" s="39" customFormat="1" ht="45" x14ac:dyDescent="0.25">
      <c r="A377" s="169"/>
      <c r="B377" s="56">
        <v>0.36790509259259258</v>
      </c>
      <c r="C377" s="48" t="s">
        <v>21</v>
      </c>
      <c r="D377" s="48">
        <v>4</v>
      </c>
      <c r="E377" s="48" t="s">
        <v>3</v>
      </c>
      <c r="F377" s="48"/>
      <c r="G377" s="44"/>
      <c r="H377" s="161"/>
      <c r="I377" s="55">
        <v>0.53597222222222218</v>
      </c>
      <c r="J377" s="44">
        <v>1</v>
      </c>
      <c r="K377" s="44" t="s">
        <v>1</v>
      </c>
      <c r="L377" s="44"/>
      <c r="M377" s="44" t="s">
        <v>30</v>
      </c>
      <c r="N377" s="44"/>
      <c r="O377" s="154"/>
      <c r="AD377" s="152"/>
    </row>
    <row r="378" spans="1:30" s="39" customFormat="1" ht="14.45" customHeight="1" x14ac:dyDescent="0.25">
      <c r="A378" s="169"/>
      <c r="B378" s="56">
        <v>0.36815972222222221</v>
      </c>
      <c r="C378" s="48" t="s">
        <v>45</v>
      </c>
      <c r="D378" s="48">
        <v>1</v>
      </c>
      <c r="E378" s="48" t="s">
        <v>1</v>
      </c>
      <c r="F378" s="48"/>
      <c r="G378" s="44"/>
      <c r="H378" s="161"/>
      <c r="I378" s="55">
        <v>0.53770833333333334</v>
      </c>
      <c r="J378" s="44">
        <v>1</v>
      </c>
      <c r="K378" s="44" t="s">
        <v>3</v>
      </c>
      <c r="L378" s="44"/>
      <c r="M378" s="44" t="s">
        <v>16</v>
      </c>
      <c r="N378" s="44"/>
      <c r="O378" s="154"/>
      <c r="AD378" s="152"/>
    </row>
    <row r="379" spans="1:30" s="39" customFormat="1" ht="14.45" customHeight="1" x14ac:dyDescent="0.25">
      <c r="A379" s="169"/>
      <c r="B379" s="56">
        <v>0.36868055555555551</v>
      </c>
      <c r="C379" s="48" t="s">
        <v>21</v>
      </c>
      <c r="D379" s="48">
        <v>1</v>
      </c>
      <c r="E379" s="48" t="s">
        <v>25</v>
      </c>
      <c r="F379" s="48"/>
      <c r="G379" s="44"/>
      <c r="H379" s="161"/>
      <c r="I379" s="55">
        <v>0.53780092592592588</v>
      </c>
      <c r="J379" s="44">
        <v>1</v>
      </c>
      <c r="K379" s="44" t="s">
        <v>3</v>
      </c>
      <c r="L379" s="44"/>
      <c r="M379" s="44" t="s">
        <v>16</v>
      </c>
      <c r="N379" s="44"/>
      <c r="O379" s="154"/>
      <c r="AD379" s="152"/>
    </row>
    <row r="380" spans="1:30" s="39" customFormat="1" ht="30" x14ac:dyDescent="0.25">
      <c r="A380" s="169"/>
      <c r="B380" s="56">
        <v>0.36880787037037038</v>
      </c>
      <c r="C380" s="48" t="s">
        <v>20</v>
      </c>
      <c r="D380" s="48">
        <v>1</v>
      </c>
      <c r="E380" s="48" t="s">
        <v>25</v>
      </c>
      <c r="F380" s="48"/>
      <c r="G380" s="44"/>
      <c r="H380" s="161"/>
      <c r="I380" s="55">
        <v>0.53791666666666671</v>
      </c>
      <c r="J380" s="44">
        <v>3</v>
      </c>
      <c r="K380" s="44" t="s">
        <v>3</v>
      </c>
      <c r="L380" s="44"/>
      <c r="M380" s="44" t="s">
        <v>16</v>
      </c>
      <c r="N380" s="44"/>
      <c r="O380" s="154"/>
      <c r="AD380" s="152"/>
    </row>
    <row r="381" spans="1:30" s="39" customFormat="1" ht="14.45" customHeight="1" x14ac:dyDescent="0.25">
      <c r="A381" s="169"/>
      <c r="B381" s="56">
        <v>0.36910879629629628</v>
      </c>
      <c r="C381" s="48" t="s">
        <v>20</v>
      </c>
      <c r="D381" s="48">
        <v>1</v>
      </c>
      <c r="E381" s="48" t="s">
        <v>3</v>
      </c>
      <c r="F381" s="48"/>
      <c r="G381" s="44"/>
      <c r="H381" s="161"/>
      <c r="I381" s="55">
        <v>0.5411921296296297</v>
      </c>
      <c r="J381" s="44">
        <v>1</v>
      </c>
      <c r="K381" s="44" t="s">
        <v>3</v>
      </c>
      <c r="L381" s="44"/>
      <c r="M381" s="44" t="s">
        <v>16</v>
      </c>
      <c r="N381" s="44"/>
      <c r="O381" s="154"/>
      <c r="AD381" s="152"/>
    </row>
    <row r="382" spans="1:30" s="39" customFormat="1" ht="14.45" customHeight="1" x14ac:dyDescent="0.25">
      <c r="A382" s="169"/>
      <c r="B382" s="56">
        <v>0.36913194444444447</v>
      </c>
      <c r="C382" s="48" t="s">
        <v>21</v>
      </c>
      <c r="D382" s="48">
        <v>1</v>
      </c>
      <c r="E382" s="48" t="s">
        <v>3</v>
      </c>
      <c r="F382" s="48"/>
      <c r="G382" s="44"/>
      <c r="H382" s="161"/>
      <c r="I382" s="55">
        <v>0.54128472222222224</v>
      </c>
      <c r="J382" s="44">
        <v>1</v>
      </c>
      <c r="K382" s="44" t="s">
        <v>3</v>
      </c>
      <c r="L382" s="44"/>
      <c r="M382" s="44" t="s">
        <v>16</v>
      </c>
      <c r="N382" s="44"/>
      <c r="O382" s="154"/>
      <c r="AD382" s="152"/>
    </row>
    <row r="383" spans="1:30" s="39" customFormat="1" ht="14.45" customHeight="1" x14ac:dyDescent="0.25">
      <c r="A383" s="169"/>
      <c r="B383" s="56">
        <v>0.36916666666666664</v>
      </c>
      <c r="C383" s="48" t="s">
        <v>20</v>
      </c>
      <c r="D383" s="48">
        <v>1</v>
      </c>
      <c r="E383" s="48" t="s">
        <v>3</v>
      </c>
      <c r="F383" s="48"/>
      <c r="G383" s="44"/>
      <c r="H383" s="161"/>
      <c r="I383" s="55">
        <v>0.54134259259259265</v>
      </c>
      <c r="J383" s="44">
        <v>1</v>
      </c>
      <c r="K383" s="44" t="s">
        <v>3</v>
      </c>
      <c r="L383" s="44"/>
      <c r="M383" s="44" t="s">
        <v>16</v>
      </c>
      <c r="N383" s="44"/>
      <c r="O383" s="154"/>
      <c r="AD383" s="152"/>
    </row>
    <row r="384" spans="1:30" s="39" customFormat="1" ht="14.45" customHeight="1" x14ac:dyDescent="0.25">
      <c r="A384" s="169"/>
      <c r="B384" s="56">
        <v>0.36983796296296295</v>
      </c>
      <c r="C384" s="48" t="s">
        <v>21</v>
      </c>
      <c r="D384" s="48">
        <v>1</v>
      </c>
      <c r="E384" s="48" t="s">
        <v>3</v>
      </c>
      <c r="F384" s="48"/>
      <c r="G384" s="44"/>
      <c r="H384" s="161"/>
      <c r="I384" s="55">
        <v>0.54190972222222222</v>
      </c>
      <c r="J384" s="44">
        <v>1</v>
      </c>
      <c r="K384" s="44" t="s">
        <v>3</v>
      </c>
      <c r="L384" s="44"/>
      <c r="M384" s="44" t="s">
        <v>16</v>
      </c>
      <c r="N384" s="44"/>
      <c r="O384" s="154"/>
      <c r="AD384" s="152"/>
    </row>
    <row r="385" spans="1:30" s="39" customFormat="1" ht="14.45" customHeight="1" x14ac:dyDescent="0.25">
      <c r="A385" s="169"/>
      <c r="B385" s="56">
        <v>0.36991898148148145</v>
      </c>
      <c r="C385" s="48" t="s">
        <v>21</v>
      </c>
      <c r="D385" s="48">
        <v>2</v>
      </c>
      <c r="E385" s="48" t="s">
        <v>3</v>
      </c>
      <c r="F385" s="48"/>
      <c r="G385" s="44"/>
      <c r="H385" s="161"/>
      <c r="I385" s="55">
        <v>0.54299768518518521</v>
      </c>
      <c r="J385" s="44">
        <v>1</v>
      </c>
      <c r="K385" s="44" t="s">
        <v>3</v>
      </c>
      <c r="L385" s="44"/>
      <c r="M385" s="44" t="s">
        <v>16</v>
      </c>
      <c r="N385" s="44"/>
      <c r="O385" s="154"/>
      <c r="AD385" s="152"/>
    </row>
    <row r="386" spans="1:30" s="39" customFormat="1" ht="14.45" customHeight="1" x14ac:dyDescent="0.25">
      <c r="A386" s="169"/>
      <c r="B386" s="48"/>
      <c r="C386" s="48"/>
      <c r="D386" s="48"/>
      <c r="E386" s="48"/>
      <c r="F386" s="48"/>
      <c r="G386" s="44"/>
      <c r="H386" s="161"/>
      <c r="I386" s="55">
        <v>0.54533564814814817</v>
      </c>
      <c r="J386" s="44">
        <v>1</v>
      </c>
      <c r="K386" s="44" t="s">
        <v>3</v>
      </c>
      <c r="L386" s="44"/>
      <c r="M386" s="44" t="s">
        <v>16</v>
      </c>
      <c r="N386" s="44"/>
      <c r="O386" s="154"/>
      <c r="AD386" s="152"/>
    </row>
    <row r="387" spans="1:30" s="39" customFormat="1" ht="14.45" customHeight="1" x14ac:dyDescent="0.25">
      <c r="A387" s="169"/>
      <c r="B387" s="56">
        <v>0.38093749999999998</v>
      </c>
      <c r="C387" s="48" t="s">
        <v>21</v>
      </c>
      <c r="D387" s="48">
        <v>2</v>
      </c>
      <c r="E387" s="48" t="s">
        <v>3</v>
      </c>
      <c r="F387" s="48"/>
      <c r="G387" s="44"/>
      <c r="H387" s="161"/>
      <c r="I387" s="55">
        <v>0.54549768518518515</v>
      </c>
      <c r="J387" s="44">
        <v>1</v>
      </c>
      <c r="K387" s="44" t="s">
        <v>3</v>
      </c>
      <c r="L387" s="44"/>
      <c r="M387" s="44" t="s">
        <v>16</v>
      </c>
      <c r="N387" s="44"/>
      <c r="O387" s="154"/>
      <c r="AD387" s="152"/>
    </row>
    <row r="388" spans="1:30" s="39" customFormat="1" ht="14.45" customHeight="1" x14ac:dyDescent="0.25">
      <c r="A388" s="169"/>
      <c r="B388" s="56">
        <v>0.38118055555555558</v>
      </c>
      <c r="C388" s="48" t="s">
        <v>20</v>
      </c>
      <c r="D388" s="48">
        <v>1</v>
      </c>
      <c r="E388" s="48" t="s">
        <v>3</v>
      </c>
      <c r="F388" s="48"/>
      <c r="G388" s="44"/>
      <c r="H388" s="161"/>
      <c r="I388" s="55">
        <v>0.55068287037037034</v>
      </c>
      <c r="J388" s="44">
        <v>1</v>
      </c>
      <c r="K388" s="44" t="s">
        <v>3</v>
      </c>
      <c r="L388" s="44"/>
      <c r="M388" s="44" t="s">
        <v>16</v>
      </c>
      <c r="N388" s="44"/>
      <c r="O388" s="154"/>
      <c r="AD388" s="152"/>
    </row>
    <row r="389" spans="1:30" s="39" customFormat="1" ht="45" x14ac:dyDescent="0.25">
      <c r="A389" s="169"/>
      <c r="B389" s="56">
        <v>0.38121527777777775</v>
      </c>
      <c r="C389" s="48" t="s">
        <v>21</v>
      </c>
      <c r="D389" s="48">
        <v>1</v>
      </c>
      <c r="E389" s="48" t="s">
        <v>25</v>
      </c>
      <c r="F389" s="48"/>
      <c r="G389" s="44"/>
      <c r="H389" s="161"/>
      <c r="I389" s="55">
        <v>0.55873842592592593</v>
      </c>
      <c r="J389" s="44">
        <v>1</v>
      </c>
      <c r="K389" s="44" t="s">
        <v>1</v>
      </c>
      <c r="L389" s="44"/>
      <c r="M389" s="44" t="s">
        <v>29</v>
      </c>
      <c r="N389" s="44"/>
      <c r="O389" s="154"/>
      <c r="AD389" s="152"/>
    </row>
    <row r="390" spans="1:30" s="39" customFormat="1" ht="14.45" customHeight="1" x14ac:dyDescent="0.25">
      <c r="A390" s="169"/>
      <c r="B390" s="56">
        <v>0.38190972222222225</v>
      </c>
      <c r="C390" s="48" t="s">
        <v>21</v>
      </c>
      <c r="D390" s="48">
        <v>1</v>
      </c>
      <c r="E390" s="48" t="s">
        <v>3</v>
      </c>
      <c r="F390" s="48"/>
      <c r="G390" s="44"/>
      <c r="H390" s="161"/>
      <c r="I390" s="55">
        <v>0.57219907407407411</v>
      </c>
      <c r="J390" s="44">
        <v>1</v>
      </c>
      <c r="K390" s="44" t="s">
        <v>3</v>
      </c>
      <c r="L390" s="44"/>
      <c r="M390" s="44" t="s">
        <v>16</v>
      </c>
      <c r="N390" s="44"/>
      <c r="O390" s="154"/>
      <c r="AD390" s="152"/>
    </row>
    <row r="391" spans="1:30" s="39" customFormat="1" ht="45" x14ac:dyDescent="0.25">
      <c r="A391" s="169"/>
      <c r="B391" s="56">
        <v>0.38200231481481484</v>
      </c>
      <c r="C391" s="48" t="s">
        <v>20</v>
      </c>
      <c r="D391" s="48">
        <v>1</v>
      </c>
      <c r="E391" s="48" t="s">
        <v>3</v>
      </c>
      <c r="F391" s="48"/>
      <c r="G391" s="44"/>
      <c r="H391" s="161"/>
      <c r="I391" s="55">
        <v>0.58755787037037044</v>
      </c>
      <c r="J391" s="44">
        <v>1</v>
      </c>
      <c r="K391" s="44" t="s">
        <v>1</v>
      </c>
      <c r="L391" s="44"/>
      <c r="M391" s="44" t="s">
        <v>29</v>
      </c>
      <c r="N391" s="44"/>
      <c r="O391" s="154"/>
      <c r="AD391" s="152"/>
    </row>
    <row r="392" spans="1:30" s="39" customFormat="1" ht="14.45" customHeight="1" x14ac:dyDescent="0.25">
      <c r="A392" s="169"/>
      <c r="B392" s="56">
        <v>0.3934259259259259</v>
      </c>
      <c r="C392" s="48" t="s">
        <v>20</v>
      </c>
      <c r="D392" s="48">
        <v>1</v>
      </c>
      <c r="E392" s="48" t="s">
        <v>3</v>
      </c>
      <c r="F392" s="48"/>
      <c r="G392" s="44"/>
      <c r="H392" s="161"/>
      <c r="I392" s="55">
        <v>0.59244212962962961</v>
      </c>
      <c r="J392" s="44">
        <v>1</v>
      </c>
      <c r="K392" s="44" t="s">
        <v>3</v>
      </c>
      <c r="L392" s="44"/>
      <c r="M392" s="44" t="s">
        <v>16</v>
      </c>
      <c r="N392" s="44"/>
      <c r="O392" s="154"/>
      <c r="AD392" s="152"/>
    </row>
    <row r="393" spans="1:30" s="39" customFormat="1" ht="30" x14ac:dyDescent="0.25">
      <c r="A393" s="169"/>
      <c r="B393" s="56">
        <v>0.39349537037037036</v>
      </c>
      <c r="C393" s="48" t="s">
        <v>20</v>
      </c>
      <c r="D393" s="48">
        <v>2</v>
      </c>
      <c r="E393" s="48" t="s">
        <v>3</v>
      </c>
      <c r="F393" s="48"/>
      <c r="G393" s="44"/>
      <c r="H393" s="161"/>
      <c r="I393" s="55">
        <v>0.59273148148148147</v>
      </c>
      <c r="J393" s="44">
        <v>1</v>
      </c>
      <c r="K393" s="44" t="s">
        <v>3</v>
      </c>
      <c r="L393" s="44"/>
      <c r="M393" s="44" t="s">
        <v>16</v>
      </c>
      <c r="N393" s="44"/>
      <c r="O393" s="154"/>
      <c r="AD393" s="152"/>
    </row>
    <row r="394" spans="1:30" s="39" customFormat="1" ht="45" x14ac:dyDescent="0.25">
      <c r="A394" s="169"/>
      <c r="B394" s="56">
        <v>0.40262731481481479</v>
      </c>
      <c r="C394" s="48" t="s">
        <v>21</v>
      </c>
      <c r="D394" s="48">
        <v>1</v>
      </c>
      <c r="E394" s="48" t="s">
        <v>1</v>
      </c>
      <c r="F394" s="48"/>
      <c r="G394" s="44"/>
      <c r="H394" s="161"/>
      <c r="I394" s="55">
        <v>0.67268518518518527</v>
      </c>
      <c r="J394" s="44">
        <v>2</v>
      </c>
      <c r="K394" s="44" t="s">
        <v>1</v>
      </c>
      <c r="L394" s="44"/>
      <c r="M394" s="44" t="s">
        <v>30</v>
      </c>
      <c r="N394" s="44"/>
      <c r="O394" s="154"/>
      <c r="AD394" s="152"/>
    </row>
    <row r="395" spans="1:30" s="39" customFormat="1" ht="14.45" customHeight="1" x14ac:dyDescent="0.25">
      <c r="A395" s="169"/>
      <c r="B395" s="56">
        <v>0.40283564814814815</v>
      </c>
      <c r="C395" s="48" t="s">
        <v>21</v>
      </c>
      <c r="D395" s="48">
        <v>1</v>
      </c>
      <c r="E395" s="48" t="s">
        <v>3</v>
      </c>
      <c r="F395" s="48"/>
      <c r="G395" s="44"/>
      <c r="H395" s="161"/>
      <c r="I395" s="55">
        <v>0.67645833333333327</v>
      </c>
      <c r="J395" s="44">
        <v>1</v>
      </c>
      <c r="K395" s="44" t="s">
        <v>1</v>
      </c>
      <c r="L395" s="44"/>
      <c r="M395" s="44" t="s">
        <v>16</v>
      </c>
      <c r="N395" s="44"/>
      <c r="O395" s="154"/>
      <c r="AD395" s="152"/>
    </row>
    <row r="396" spans="1:30" s="39" customFormat="1" ht="14.45" customHeight="1" x14ac:dyDescent="0.25">
      <c r="A396" s="169"/>
      <c r="B396" s="56">
        <v>0.40287037037037038</v>
      </c>
      <c r="C396" s="48" t="s">
        <v>21</v>
      </c>
      <c r="D396" s="48">
        <v>1</v>
      </c>
      <c r="E396" s="48" t="s">
        <v>25</v>
      </c>
      <c r="F396" s="48"/>
      <c r="G396" s="44"/>
      <c r="H396" s="161"/>
      <c r="I396" s="55">
        <v>0.67662037037037026</v>
      </c>
      <c r="J396" s="44">
        <v>1</v>
      </c>
      <c r="K396" s="44" t="s">
        <v>3</v>
      </c>
      <c r="L396" s="44"/>
      <c r="M396" s="44" t="s">
        <v>16</v>
      </c>
      <c r="N396" s="44"/>
      <c r="O396" s="154"/>
      <c r="AD396" s="152"/>
    </row>
    <row r="397" spans="1:30" s="39" customFormat="1" ht="45" x14ac:dyDescent="0.25">
      <c r="A397" s="169"/>
      <c r="B397" s="56">
        <v>0.40385416666666668</v>
      </c>
      <c r="C397" s="48" t="s">
        <v>20</v>
      </c>
      <c r="D397" s="48">
        <v>1</v>
      </c>
      <c r="E397" s="48" t="s">
        <v>3</v>
      </c>
      <c r="F397" s="48"/>
      <c r="G397" s="44"/>
      <c r="H397" s="161"/>
      <c r="I397" s="55">
        <v>0.68065972222222226</v>
      </c>
      <c r="J397" s="44">
        <v>2</v>
      </c>
      <c r="K397" s="44" t="s">
        <v>1</v>
      </c>
      <c r="L397" s="44"/>
      <c r="M397" s="44" t="s">
        <v>29</v>
      </c>
      <c r="N397" s="44"/>
      <c r="O397" s="154"/>
      <c r="AD397" s="152"/>
    </row>
    <row r="398" spans="1:30" s="39" customFormat="1" ht="14.45" customHeight="1" x14ac:dyDescent="0.25">
      <c r="A398" s="169"/>
      <c r="B398" s="56">
        <v>0.40392361111111108</v>
      </c>
      <c r="C398" s="48" t="s">
        <v>20</v>
      </c>
      <c r="D398" s="48">
        <v>1</v>
      </c>
      <c r="E398" s="48" t="s">
        <v>1</v>
      </c>
      <c r="F398" s="48"/>
      <c r="G398" s="44"/>
      <c r="H398" s="161"/>
      <c r="I398" s="55">
        <v>0.68285879629629631</v>
      </c>
      <c r="J398" s="44">
        <v>1</v>
      </c>
      <c r="K398" s="44" t="s">
        <v>3</v>
      </c>
      <c r="L398" s="44"/>
      <c r="M398" s="44" t="s">
        <v>16</v>
      </c>
      <c r="N398" s="44"/>
      <c r="O398" s="154"/>
      <c r="AD398" s="152"/>
    </row>
    <row r="399" spans="1:30" s="39" customFormat="1" ht="14.45" customHeight="1" x14ac:dyDescent="0.25">
      <c r="A399" s="169"/>
      <c r="B399" s="56">
        <v>0.40444444444444444</v>
      </c>
      <c r="C399" s="48" t="s">
        <v>20</v>
      </c>
      <c r="D399" s="48">
        <v>1</v>
      </c>
      <c r="E399" s="48" t="s">
        <v>3</v>
      </c>
      <c r="F399" s="48"/>
      <c r="G399" s="44"/>
      <c r="H399" s="161"/>
      <c r="I399" s="55">
        <v>0.68760416666666668</v>
      </c>
      <c r="J399" s="44">
        <v>2</v>
      </c>
      <c r="K399" s="44" t="s">
        <v>3</v>
      </c>
      <c r="L399" s="44"/>
      <c r="M399" s="44" t="s">
        <v>16</v>
      </c>
      <c r="N399" s="44"/>
      <c r="O399" s="154"/>
      <c r="AD399" s="152"/>
    </row>
    <row r="400" spans="1:30" s="39" customFormat="1" ht="14.45" customHeight="1" x14ac:dyDescent="0.25">
      <c r="A400" s="169"/>
      <c r="B400" s="56">
        <v>0.40454861111111112</v>
      </c>
      <c r="C400" s="48" t="s">
        <v>20</v>
      </c>
      <c r="D400" s="48">
        <v>2</v>
      </c>
      <c r="E400" s="48" t="s">
        <v>3</v>
      </c>
      <c r="F400" s="48"/>
      <c r="G400" s="44"/>
      <c r="H400" s="161"/>
      <c r="I400" s="55">
        <v>0.68768518518518518</v>
      </c>
      <c r="J400" s="44">
        <v>1</v>
      </c>
      <c r="K400" s="44" t="s">
        <v>3</v>
      </c>
      <c r="L400" s="44"/>
      <c r="M400" s="44" t="s">
        <v>16</v>
      </c>
      <c r="N400" s="44"/>
      <c r="O400" s="154"/>
      <c r="AD400" s="152"/>
    </row>
    <row r="401" spans="1:30" s="39" customFormat="1" ht="14.45" customHeight="1" x14ac:dyDescent="0.25">
      <c r="A401" s="169"/>
      <c r="B401" s="56">
        <v>0.40516203703703701</v>
      </c>
      <c r="C401" s="48" t="s">
        <v>21</v>
      </c>
      <c r="D401" s="48">
        <v>1</v>
      </c>
      <c r="E401" s="48" t="s">
        <v>3</v>
      </c>
      <c r="F401" s="48"/>
      <c r="G401" s="44"/>
      <c r="H401" s="161"/>
      <c r="I401" s="55">
        <v>0.68980324074074073</v>
      </c>
      <c r="J401" s="44">
        <v>1</v>
      </c>
      <c r="K401" s="44" t="s">
        <v>3</v>
      </c>
      <c r="L401" s="44"/>
      <c r="M401" s="44" t="s">
        <v>16</v>
      </c>
      <c r="N401" s="44"/>
      <c r="O401" s="154"/>
      <c r="AD401" s="152"/>
    </row>
    <row r="402" spans="1:30" s="39" customFormat="1" ht="14.45" customHeight="1" x14ac:dyDescent="0.25">
      <c r="A402" s="169"/>
      <c r="B402" s="56">
        <v>0.40516203703703701</v>
      </c>
      <c r="C402" s="48" t="s">
        <v>21</v>
      </c>
      <c r="D402" s="48">
        <v>1</v>
      </c>
      <c r="E402" s="48" t="s">
        <v>3</v>
      </c>
      <c r="F402" s="48"/>
      <c r="G402" s="44"/>
      <c r="H402" s="161"/>
      <c r="I402" s="55">
        <v>0.71511574074074069</v>
      </c>
      <c r="J402" s="44">
        <v>1</v>
      </c>
      <c r="K402" s="44" t="s">
        <v>3</v>
      </c>
      <c r="L402" s="44"/>
      <c r="M402" s="44" t="s">
        <v>16</v>
      </c>
      <c r="N402" s="44"/>
      <c r="O402" s="154"/>
      <c r="AD402" s="152"/>
    </row>
    <row r="403" spans="1:30" s="39" customFormat="1" ht="14.45" customHeight="1" x14ac:dyDescent="0.25">
      <c r="A403" s="169"/>
      <c r="B403" s="56">
        <v>0.4069444444444445</v>
      </c>
      <c r="C403" s="48" t="s">
        <v>21</v>
      </c>
      <c r="D403" s="48">
        <v>1</v>
      </c>
      <c r="E403" s="48" t="s">
        <v>3</v>
      </c>
      <c r="F403" s="48"/>
      <c r="G403" s="44"/>
      <c r="H403" s="161"/>
      <c r="I403" s="55">
        <v>0.71931712962962957</v>
      </c>
      <c r="J403" s="44">
        <v>1</v>
      </c>
      <c r="K403" s="44" t="s">
        <v>3</v>
      </c>
      <c r="L403" s="44"/>
      <c r="M403" s="44" t="s">
        <v>16</v>
      </c>
      <c r="N403" s="44"/>
      <c r="O403" s="154"/>
      <c r="AD403" s="152"/>
    </row>
    <row r="404" spans="1:30" s="39" customFormat="1" ht="30" x14ac:dyDescent="0.25">
      <c r="A404" s="169"/>
      <c r="B404" s="56">
        <v>0.40731481481481485</v>
      </c>
      <c r="C404" s="48" t="s">
        <v>20</v>
      </c>
      <c r="D404" s="48">
        <v>1</v>
      </c>
      <c r="E404" s="48" t="s">
        <v>25</v>
      </c>
      <c r="F404" s="48"/>
      <c r="G404" s="44"/>
      <c r="H404" s="44"/>
      <c r="I404" s="55"/>
      <c r="J404" s="44"/>
      <c r="K404" s="44"/>
      <c r="L404" s="44"/>
      <c r="M404" s="44"/>
      <c r="N404" s="44"/>
      <c r="O404" s="154"/>
      <c r="AD404" s="152"/>
    </row>
    <row r="405" spans="1:30" s="40" customFormat="1" x14ac:dyDescent="0.25">
      <c r="A405" s="169"/>
      <c r="B405" s="50">
        <v>0.4079976851851852</v>
      </c>
      <c r="C405" s="49" t="s">
        <v>20</v>
      </c>
      <c r="D405" s="49">
        <v>1</v>
      </c>
      <c r="E405" s="48" t="s">
        <v>3</v>
      </c>
      <c r="F405" s="48"/>
      <c r="G405" s="45"/>
      <c r="M405" s="39"/>
      <c r="O405" s="154"/>
      <c r="T405" s="39"/>
      <c r="U405" s="39"/>
      <c r="AB405" s="39"/>
      <c r="AC405" s="39"/>
      <c r="AD405" s="152"/>
    </row>
    <row r="406" spans="1:30" s="40" customFormat="1" x14ac:dyDescent="0.25">
      <c r="A406" s="169"/>
      <c r="B406" s="50">
        <v>0.40812500000000002</v>
      </c>
      <c r="C406" s="49" t="s">
        <v>20</v>
      </c>
      <c r="D406" s="49">
        <v>1</v>
      </c>
      <c r="E406" s="48" t="s">
        <v>3</v>
      </c>
      <c r="F406" s="48"/>
      <c r="G406" s="45"/>
      <c r="M406" s="39"/>
      <c r="O406" s="154"/>
      <c r="T406" s="39"/>
      <c r="U406" s="39"/>
      <c r="AB406" s="39"/>
      <c r="AC406" s="39"/>
      <c r="AD406" s="152"/>
    </row>
    <row r="407" spans="1:30" s="40" customFormat="1" ht="14.45" customHeight="1" x14ac:dyDescent="0.25">
      <c r="A407" s="169"/>
      <c r="B407" s="50">
        <v>0.40855324074074079</v>
      </c>
      <c r="C407" s="49" t="s">
        <v>21</v>
      </c>
      <c r="D407" s="49">
        <v>2</v>
      </c>
      <c r="E407" s="48" t="s">
        <v>3</v>
      </c>
      <c r="F407" s="48"/>
      <c r="G407" s="45"/>
      <c r="M407" s="39"/>
      <c r="O407" s="154"/>
      <c r="T407" s="39"/>
      <c r="U407" s="39"/>
      <c r="AB407" s="39"/>
      <c r="AC407" s="39"/>
      <c r="AD407" s="152"/>
    </row>
    <row r="408" spans="1:30" s="40" customFormat="1" ht="45" x14ac:dyDescent="0.25">
      <c r="A408" s="169"/>
      <c r="B408" s="50">
        <v>0.40857638888888892</v>
      </c>
      <c r="C408" s="49" t="s">
        <v>21</v>
      </c>
      <c r="D408" s="49">
        <v>1</v>
      </c>
      <c r="E408" s="48" t="s">
        <v>26</v>
      </c>
      <c r="F408" s="48"/>
      <c r="G408" s="45"/>
      <c r="M408" s="39"/>
      <c r="O408" s="154"/>
      <c r="T408" s="39"/>
      <c r="U408" s="39"/>
      <c r="AB408" s="39"/>
      <c r="AC408" s="39"/>
      <c r="AD408" s="152"/>
    </row>
    <row r="409" spans="1:30" s="40" customFormat="1" ht="14.45" customHeight="1" x14ac:dyDescent="0.25">
      <c r="A409" s="169"/>
      <c r="B409" s="50">
        <v>0.40923611111111113</v>
      </c>
      <c r="C409" s="49" t="s">
        <v>20</v>
      </c>
      <c r="D409" s="49">
        <v>1</v>
      </c>
      <c r="E409" s="48" t="s">
        <v>3</v>
      </c>
      <c r="F409" s="48"/>
      <c r="G409" s="45"/>
      <c r="M409" s="39"/>
      <c r="O409" s="154"/>
      <c r="T409" s="39"/>
      <c r="U409" s="39"/>
      <c r="AB409" s="39"/>
      <c r="AC409" s="39"/>
      <c r="AD409" s="152"/>
    </row>
    <row r="410" spans="1:30" s="40" customFormat="1" ht="14.45" customHeight="1" x14ac:dyDescent="0.25">
      <c r="A410" s="169"/>
      <c r="B410" s="50">
        <v>0.4097453703703704</v>
      </c>
      <c r="C410" s="49" t="s">
        <v>21</v>
      </c>
      <c r="D410" s="49">
        <v>1</v>
      </c>
      <c r="E410" s="48" t="s">
        <v>3</v>
      </c>
      <c r="F410" s="48"/>
      <c r="G410" s="45"/>
      <c r="M410" s="39"/>
      <c r="O410" s="154"/>
      <c r="T410" s="39"/>
      <c r="U410" s="39"/>
      <c r="AB410" s="39"/>
      <c r="AC410" s="39"/>
      <c r="AD410" s="152"/>
    </row>
    <row r="411" spans="1:30" s="40" customFormat="1" x14ac:dyDescent="0.25">
      <c r="A411" s="169"/>
      <c r="B411" s="50">
        <v>0.41021990740740738</v>
      </c>
      <c r="C411" s="49" t="s">
        <v>20</v>
      </c>
      <c r="D411" s="49">
        <v>1</v>
      </c>
      <c r="E411" s="48" t="s">
        <v>3</v>
      </c>
      <c r="F411" s="48"/>
      <c r="G411" s="45"/>
      <c r="M411" s="39"/>
      <c r="O411" s="154"/>
      <c r="T411" s="39"/>
      <c r="U411" s="39"/>
      <c r="AB411" s="39"/>
      <c r="AC411" s="39"/>
      <c r="AD411" s="152"/>
    </row>
    <row r="412" spans="1:30" s="40" customFormat="1" ht="14.45" customHeight="1" x14ac:dyDescent="0.25">
      <c r="A412" s="169"/>
      <c r="B412" s="50">
        <v>0.41094907407407405</v>
      </c>
      <c r="C412" s="49" t="s">
        <v>21</v>
      </c>
      <c r="D412" s="49">
        <v>1</v>
      </c>
      <c r="E412" s="48" t="s">
        <v>25</v>
      </c>
      <c r="F412" s="48"/>
      <c r="G412" s="45"/>
      <c r="M412" s="39"/>
      <c r="O412" s="154"/>
      <c r="T412" s="39"/>
      <c r="U412" s="39"/>
      <c r="AB412" s="39"/>
      <c r="AC412" s="39"/>
      <c r="AD412" s="152"/>
    </row>
    <row r="413" spans="1:30" s="40" customFormat="1" ht="14.45" customHeight="1" x14ac:dyDescent="0.25">
      <c r="A413" s="169"/>
      <c r="B413" s="50">
        <v>0.41185185185185186</v>
      </c>
      <c r="C413" s="49" t="s">
        <v>20</v>
      </c>
      <c r="D413" s="49">
        <v>1</v>
      </c>
      <c r="E413" s="48" t="s">
        <v>3</v>
      </c>
      <c r="F413" s="48" t="s">
        <v>22</v>
      </c>
      <c r="G413" s="45"/>
      <c r="M413" s="39"/>
      <c r="O413" s="154"/>
      <c r="T413" s="39"/>
      <c r="U413" s="39"/>
      <c r="AB413" s="39"/>
      <c r="AC413" s="39"/>
      <c r="AD413" s="152"/>
    </row>
    <row r="414" spans="1:30" s="40" customFormat="1" ht="14.45" customHeight="1" x14ac:dyDescent="0.25">
      <c r="A414" s="169"/>
      <c r="B414" s="50">
        <v>0.41194444444444445</v>
      </c>
      <c r="C414" s="49" t="s">
        <v>20</v>
      </c>
      <c r="D414" s="49">
        <v>1</v>
      </c>
      <c r="E414" s="48" t="s">
        <v>1</v>
      </c>
      <c r="F414" s="48"/>
      <c r="G414" s="45"/>
      <c r="M414" s="39"/>
      <c r="O414" s="154"/>
      <c r="T414" s="39"/>
      <c r="U414" s="39"/>
      <c r="AB414" s="39"/>
      <c r="AC414" s="39"/>
      <c r="AD414" s="152"/>
    </row>
    <row r="415" spans="1:30" s="40" customFormat="1" ht="14.45" customHeight="1" x14ac:dyDescent="0.25">
      <c r="A415" s="169"/>
      <c r="B415" s="50">
        <v>0.4130092592592593</v>
      </c>
      <c r="C415" s="49" t="s">
        <v>21</v>
      </c>
      <c r="D415" s="49">
        <v>1</v>
      </c>
      <c r="E415" s="48" t="s">
        <v>3</v>
      </c>
      <c r="F415" s="48"/>
      <c r="G415" s="45"/>
      <c r="M415" s="39"/>
      <c r="O415" s="154"/>
      <c r="T415" s="39"/>
      <c r="U415" s="39"/>
      <c r="AB415" s="39"/>
      <c r="AC415" s="39"/>
      <c r="AD415" s="152"/>
    </row>
    <row r="416" spans="1:30" s="40" customFormat="1" ht="45" x14ac:dyDescent="0.25">
      <c r="A416" s="169"/>
      <c r="B416" s="50">
        <v>0.41313657407407406</v>
      </c>
      <c r="C416" s="49" t="s">
        <v>21</v>
      </c>
      <c r="D416" s="49">
        <v>1</v>
      </c>
      <c r="E416" s="48" t="s">
        <v>26</v>
      </c>
      <c r="F416" s="48"/>
      <c r="G416" s="45"/>
      <c r="M416" s="39"/>
      <c r="O416" s="154"/>
      <c r="T416" s="39"/>
      <c r="U416" s="39"/>
      <c r="AB416" s="39"/>
      <c r="AC416" s="39"/>
      <c r="AD416" s="152"/>
    </row>
    <row r="417" spans="1:30" s="40" customFormat="1" ht="14.45" customHeight="1" x14ac:dyDescent="0.25">
      <c r="A417" s="169"/>
      <c r="B417" s="50">
        <v>0.41373842592592597</v>
      </c>
      <c r="C417" s="49" t="s">
        <v>20</v>
      </c>
      <c r="D417" s="49">
        <v>4</v>
      </c>
      <c r="E417" s="48" t="s">
        <v>3</v>
      </c>
      <c r="F417" s="48"/>
      <c r="G417" s="45"/>
      <c r="M417" s="39"/>
      <c r="O417" s="154"/>
      <c r="T417" s="39"/>
      <c r="U417" s="39"/>
      <c r="AB417" s="39"/>
      <c r="AC417" s="39"/>
      <c r="AD417" s="152"/>
    </row>
    <row r="418" spans="1:30" s="40" customFormat="1" ht="14.45" customHeight="1" x14ac:dyDescent="0.25">
      <c r="A418" s="169"/>
      <c r="B418" s="49"/>
      <c r="C418" s="49"/>
      <c r="D418" s="49"/>
      <c r="E418" s="48"/>
      <c r="F418" s="48"/>
      <c r="G418" s="45"/>
      <c r="M418" s="39"/>
      <c r="O418" s="154"/>
      <c r="T418" s="39"/>
      <c r="U418" s="39"/>
      <c r="AB418" s="39"/>
      <c r="AC418" s="39"/>
      <c r="AD418" s="152"/>
    </row>
    <row r="419" spans="1:30" s="40" customFormat="1" x14ac:dyDescent="0.25">
      <c r="A419" s="169"/>
      <c r="B419" s="50">
        <v>0.41918981481481482</v>
      </c>
      <c r="C419" s="49" t="s">
        <v>21</v>
      </c>
      <c r="D419" s="49">
        <v>1</v>
      </c>
      <c r="E419" s="48" t="s">
        <v>3</v>
      </c>
      <c r="F419" s="48"/>
      <c r="G419" s="45"/>
      <c r="M419" s="39"/>
      <c r="O419" s="154"/>
      <c r="T419" s="39"/>
      <c r="U419" s="39"/>
      <c r="AB419" s="39"/>
      <c r="AC419" s="39"/>
      <c r="AD419" s="152"/>
    </row>
    <row r="420" spans="1:30" s="40" customFormat="1" ht="45" x14ac:dyDescent="0.25">
      <c r="A420" s="169"/>
      <c r="B420" s="50">
        <v>0.41952546296296295</v>
      </c>
      <c r="C420" s="49" t="s">
        <v>20</v>
      </c>
      <c r="D420" s="49">
        <v>2</v>
      </c>
      <c r="E420" s="48" t="s">
        <v>26</v>
      </c>
      <c r="F420" s="48"/>
      <c r="G420" s="45"/>
      <c r="M420" s="39"/>
      <c r="O420" s="154"/>
      <c r="T420" s="39"/>
      <c r="U420" s="39"/>
      <c r="AB420" s="39"/>
      <c r="AC420" s="39"/>
      <c r="AD420" s="152"/>
    </row>
    <row r="421" spans="1:30" s="40" customFormat="1" ht="14.45" customHeight="1" x14ac:dyDescent="0.25">
      <c r="A421" s="169"/>
      <c r="B421" s="50">
        <v>0.41973379629629631</v>
      </c>
      <c r="C421" s="49" t="s">
        <v>20</v>
      </c>
      <c r="D421" s="49">
        <v>1</v>
      </c>
      <c r="E421" s="48" t="s">
        <v>3</v>
      </c>
      <c r="F421" s="48"/>
      <c r="G421" s="45"/>
      <c r="M421" s="39"/>
      <c r="O421" s="154"/>
      <c r="T421" s="39"/>
      <c r="U421" s="39"/>
      <c r="AB421" s="39"/>
      <c r="AC421" s="39"/>
      <c r="AD421" s="152"/>
    </row>
    <row r="422" spans="1:30" s="40" customFormat="1" ht="14.45" customHeight="1" x14ac:dyDescent="0.25">
      <c r="A422" s="169"/>
      <c r="B422" s="50">
        <v>0.4206597222222222</v>
      </c>
      <c r="C422" s="49" t="s">
        <v>20</v>
      </c>
      <c r="D422" s="49">
        <v>1</v>
      </c>
      <c r="E422" s="48" t="s">
        <v>3</v>
      </c>
      <c r="F422" s="48"/>
      <c r="G422" s="45"/>
      <c r="M422" s="39"/>
      <c r="O422" s="154"/>
      <c r="T422" s="39"/>
      <c r="U422" s="39"/>
      <c r="AB422" s="39"/>
      <c r="AC422" s="39"/>
      <c r="AD422" s="152"/>
    </row>
    <row r="423" spans="1:30" s="40" customFormat="1" ht="14.45" customHeight="1" x14ac:dyDescent="0.25">
      <c r="A423" s="169"/>
      <c r="B423" s="50">
        <v>0.42070601851851852</v>
      </c>
      <c r="C423" s="49" t="s">
        <v>21</v>
      </c>
      <c r="D423" s="49">
        <v>1</v>
      </c>
      <c r="E423" s="48" t="s">
        <v>3</v>
      </c>
      <c r="F423" s="48"/>
      <c r="G423" s="45"/>
      <c r="M423" s="39"/>
      <c r="O423" s="154"/>
      <c r="T423" s="39"/>
      <c r="U423" s="39"/>
      <c r="AB423" s="39"/>
      <c r="AC423" s="39"/>
      <c r="AD423" s="152"/>
    </row>
    <row r="424" spans="1:30" s="40" customFormat="1" ht="14.45" customHeight="1" x14ac:dyDescent="0.25">
      <c r="A424" s="169"/>
      <c r="B424" s="50">
        <v>0.4208217592592593</v>
      </c>
      <c r="C424" s="49" t="s">
        <v>21</v>
      </c>
      <c r="D424" s="49">
        <v>1</v>
      </c>
      <c r="E424" s="48" t="s">
        <v>3</v>
      </c>
      <c r="F424" s="48"/>
      <c r="G424" s="45"/>
      <c r="M424" s="39"/>
      <c r="O424" s="154"/>
      <c r="T424" s="39"/>
      <c r="U424" s="39"/>
      <c r="AB424" s="39"/>
      <c r="AC424" s="39"/>
      <c r="AD424" s="152"/>
    </row>
    <row r="425" spans="1:30" s="40" customFormat="1" ht="14.45" customHeight="1" x14ac:dyDescent="0.25">
      <c r="A425" s="169"/>
      <c r="B425" s="50">
        <v>0.42123842592592592</v>
      </c>
      <c r="C425" s="49" t="s">
        <v>20</v>
      </c>
      <c r="D425" s="49">
        <v>1</v>
      </c>
      <c r="E425" s="48" t="s">
        <v>1</v>
      </c>
      <c r="F425" s="48"/>
      <c r="G425" s="45"/>
      <c r="M425" s="39"/>
      <c r="O425" s="154"/>
      <c r="T425" s="39"/>
      <c r="U425" s="39"/>
      <c r="AB425" s="39"/>
      <c r="AC425" s="39"/>
      <c r="AD425" s="152"/>
    </row>
    <row r="426" spans="1:30" s="40" customFormat="1" ht="14.45" customHeight="1" x14ac:dyDescent="0.25">
      <c r="A426" s="169"/>
      <c r="B426" s="50">
        <v>0.42206018518518523</v>
      </c>
      <c r="C426" s="49" t="s">
        <v>21</v>
      </c>
      <c r="D426" s="49">
        <v>2</v>
      </c>
      <c r="E426" s="48" t="s">
        <v>3</v>
      </c>
      <c r="F426" s="48"/>
      <c r="G426" s="45"/>
      <c r="M426" s="39"/>
      <c r="O426" s="154"/>
      <c r="T426" s="39"/>
      <c r="U426" s="39"/>
      <c r="AB426" s="39"/>
      <c r="AC426" s="39"/>
      <c r="AD426" s="152"/>
    </row>
    <row r="427" spans="1:30" s="40" customFormat="1" ht="14.45" customHeight="1" x14ac:dyDescent="0.25">
      <c r="A427" s="169"/>
      <c r="B427" s="50">
        <v>0.42223379629629632</v>
      </c>
      <c r="C427" s="49" t="s">
        <v>20</v>
      </c>
      <c r="D427" s="49">
        <v>1</v>
      </c>
      <c r="E427" s="48" t="s">
        <v>3</v>
      </c>
      <c r="F427" s="48"/>
      <c r="G427" s="45"/>
      <c r="M427" s="39"/>
      <c r="O427" s="154"/>
      <c r="T427" s="39"/>
      <c r="U427" s="39"/>
      <c r="AB427" s="39"/>
      <c r="AC427" s="39"/>
      <c r="AD427" s="152"/>
    </row>
    <row r="428" spans="1:30" s="40" customFormat="1" ht="14.45" customHeight="1" x14ac:dyDescent="0.25">
      <c r="A428" s="169"/>
      <c r="B428" s="50">
        <v>0.42335648148148147</v>
      </c>
      <c r="C428" s="49" t="s">
        <v>21</v>
      </c>
      <c r="D428" s="49">
        <v>3</v>
      </c>
      <c r="E428" s="48" t="s">
        <v>3</v>
      </c>
      <c r="F428" s="48"/>
      <c r="G428" s="45"/>
      <c r="M428" s="39"/>
      <c r="O428" s="154"/>
      <c r="T428" s="39"/>
      <c r="U428" s="39"/>
      <c r="AB428" s="39"/>
      <c r="AC428" s="39"/>
      <c r="AD428" s="152"/>
    </row>
    <row r="429" spans="1:30" s="40" customFormat="1" ht="14.45" customHeight="1" x14ac:dyDescent="0.25">
      <c r="A429" s="169"/>
      <c r="B429" s="50">
        <v>0.42346064814814816</v>
      </c>
      <c r="C429" s="49" t="s">
        <v>21</v>
      </c>
      <c r="D429" s="49">
        <v>1</v>
      </c>
      <c r="E429" s="48" t="s">
        <v>3</v>
      </c>
      <c r="F429" s="48"/>
      <c r="G429" s="45"/>
      <c r="M429" s="39"/>
      <c r="O429" s="154"/>
      <c r="T429" s="39"/>
      <c r="U429" s="39"/>
      <c r="AB429" s="39"/>
      <c r="AC429" s="39"/>
      <c r="AD429" s="152"/>
    </row>
    <row r="430" spans="1:30" s="40" customFormat="1" ht="14.45" customHeight="1" x14ac:dyDescent="0.25">
      <c r="A430" s="169"/>
      <c r="B430" s="50">
        <v>0.42399305555555555</v>
      </c>
      <c r="C430" s="49" t="s">
        <v>20</v>
      </c>
      <c r="D430" s="49">
        <v>1</v>
      </c>
      <c r="E430" s="48" t="s">
        <v>3</v>
      </c>
      <c r="F430" s="48"/>
      <c r="G430" s="45"/>
      <c r="M430" s="39"/>
      <c r="O430" s="154"/>
      <c r="T430" s="39"/>
      <c r="U430" s="39"/>
      <c r="AB430" s="39"/>
      <c r="AC430" s="39"/>
      <c r="AD430" s="152"/>
    </row>
    <row r="431" spans="1:30" s="40" customFormat="1" ht="14.45" customHeight="1" x14ac:dyDescent="0.25">
      <c r="A431" s="169"/>
      <c r="B431" s="50">
        <v>0.42504629629629626</v>
      </c>
      <c r="C431" s="49" t="s">
        <v>20</v>
      </c>
      <c r="D431" s="49">
        <v>1</v>
      </c>
      <c r="E431" s="48" t="s">
        <v>1</v>
      </c>
      <c r="F431" s="48"/>
      <c r="G431" s="45"/>
      <c r="M431" s="39"/>
      <c r="O431" s="154"/>
      <c r="T431" s="39"/>
      <c r="U431" s="39"/>
      <c r="AB431" s="39"/>
      <c r="AC431" s="39"/>
      <c r="AD431" s="152"/>
    </row>
    <row r="432" spans="1:30" s="40" customFormat="1" ht="14.45" customHeight="1" x14ac:dyDescent="0.25">
      <c r="A432" s="169"/>
      <c r="B432" s="50">
        <v>0.42682870370370374</v>
      </c>
      <c r="C432" s="49" t="s">
        <v>20</v>
      </c>
      <c r="D432" s="49">
        <v>1</v>
      </c>
      <c r="E432" s="48" t="s">
        <v>1</v>
      </c>
      <c r="F432" s="48"/>
      <c r="G432" s="45"/>
      <c r="M432" s="39"/>
      <c r="O432" s="154"/>
      <c r="T432" s="39"/>
      <c r="U432" s="39"/>
      <c r="AB432" s="39"/>
      <c r="AC432" s="39"/>
      <c r="AD432" s="152"/>
    </row>
    <row r="433" spans="1:30" s="40" customFormat="1" ht="14.45" customHeight="1" x14ac:dyDescent="0.25">
      <c r="A433" s="169"/>
      <c r="B433" s="50">
        <v>0.43122685185185183</v>
      </c>
      <c r="C433" s="49" t="s">
        <v>20</v>
      </c>
      <c r="D433" s="49">
        <v>1</v>
      </c>
      <c r="E433" s="48" t="s">
        <v>3</v>
      </c>
      <c r="F433" s="48"/>
      <c r="G433" s="45"/>
      <c r="M433" s="39"/>
      <c r="O433" s="154"/>
      <c r="T433" s="39"/>
      <c r="U433" s="39"/>
      <c r="AB433" s="39"/>
      <c r="AC433" s="39"/>
      <c r="AD433" s="152"/>
    </row>
    <row r="434" spans="1:30" s="40" customFormat="1" ht="14.45" customHeight="1" x14ac:dyDescent="0.25">
      <c r="A434" s="169"/>
      <c r="B434" s="50">
        <v>0.4324884259259259</v>
      </c>
      <c r="C434" s="49" t="s">
        <v>21</v>
      </c>
      <c r="D434" s="49">
        <v>1</v>
      </c>
      <c r="E434" s="48" t="s">
        <v>3</v>
      </c>
      <c r="F434" s="48"/>
      <c r="G434" s="45"/>
      <c r="M434" s="39"/>
      <c r="O434" s="154"/>
      <c r="T434" s="39"/>
      <c r="U434" s="39"/>
      <c r="AB434" s="39"/>
      <c r="AC434" s="39"/>
      <c r="AD434" s="152"/>
    </row>
    <row r="435" spans="1:30" s="40" customFormat="1" ht="14.45" customHeight="1" x14ac:dyDescent="0.25">
      <c r="A435" s="169"/>
      <c r="B435" s="50">
        <v>0.43438657407407405</v>
      </c>
      <c r="C435" s="49" t="s">
        <v>20</v>
      </c>
      <c r="D435" s="49">
        <v>1</v>
      </c>
      <c r="E435" s="48" t="s">
        <v>3</v>
      </c>
      <c r="F435" s="48"/>
      <c r="G435" s="45"/>
      <c r="M435" s="39"/>
      <c r="O435" s="154"/>
      <c r="T435" s="39"/>
      <c r="U435" s="39"/>
      <c r="AB435" s="39"/>
      <c r="AC435" s="39"/>
      <c r="AD435" s="152"/>
    </row>
    <row r="436" spans="1:30" s="40" customFormat="1" x14ac:dyDescent="0.25">
      <c r="A436" s="169"/>
      <c r="B436" s="50">
        <v>0.43442129629629633</v>
      </c>
      <c r="C436" s="49" t="s">
        <v>21</v>
      </c>
      <c r="D436" s="49">
        <v>1</v>
      </c>
      <c r="E436" s="48" t="s">
        <v>3</v>
      </c>
      <c r="F436" s="48"/>
      <c r="G436" s="45"/>
      <c r="M436" s="39"/>
      <c r="O436" s="154"/>
      <c r="T436" s="39"/>
      <c r="U436" s="39"/>
      <c r="AB436" s="39"/>
      <c r="AC436" s="39"/>
      <c r="AD436" s="152"/>
    </row>
    <row r="437" spans="1:30" s="40" customFormat="1" ht="14.45" customHeight="1" x14ac:dyDescent="0.25">
      <c r="A437" s="169"/>
      <c r="B437" s="50">
        <v>0.43520833333333336</v>
      </c>
      <c r="C437" s="49" t="s">
        <v>21</v>
      </c>
      <c r="D437" s="49">
        <v>1</v>
      </c>
      <c r="E437" s="48" t="s">
        <v>3</v>
      </c>
      <c r="F437" s="48"/>
      <c r="G437" s="45"/>
      <c r="M437" s="39"/>
      <c r="O437" s="154"/>
      <c r="T437" s="39"/>
      <c r="U437" s="39"/>
      <c r="AB437" s="39"/>
      <c r="AC437" s="39"/>
      <c r="AD437" s="152"/>
    </row>
    <row r="438" spans="1:30" s="40" customFormat="1" ht="14.45" customHeight="1" x14ac:dyDescent="0.25">
      <c r="A438" s="169"/>
      <c r="B438" s="50">
        <v>0.43526620370370367</v>
      </c>
      <c r="C438" s="49" t="s">
        <v>21</v>
      </c>
      <c r="D438" s="49">
        <v>1</v>
      </c>
      <c r="E438" s="48" t="s">
        <v>1</v>
      </c>
      <c r="F438" s="48"/>
      <c r="G438" s="45"/>
      <c r="M438" s="39"/>
      <c r="O438" s="154"/>
      <c r="T438" s="39"/>
      <c r="U438" s="39"/>
      <c r="AB438" s="39"/>
      <c r="AC438" s="39"/>
      <c r="AD438" s="152"/>
    </row>
    <row r="439" spans="1:30" s="40" customFormat="1" ht="14.45" customHeight="1" x14ac:dyDescent="0.25">
      <c r="A439" s="169"/>
      <c r="B439" s="50">
        <v>0.43559027777777781</v>
      </c>
      <c r="C439" s="49" t="s">
        <v>21</v>
      </c>
      <c r="D439" s="49">
        <v>2</v>
      </c>
      <c r="E439" s="48" t="s">
        <v>3</v>
      </c>
      <c r="F439" s="48"/>
      <c r="G439" s="45"/>
      <c r="M439" s="39"/>
      <c r="O439" s="154"/>
      <c r="T439" s="39"/>
      <c r="U439" s="39"/>
      <c r="AB439" s="39"/>
      <c r="AC439" s="39"/>
      <c r="AD439" s="152"/>
    </row>
    <row r="440" spans="1:30" s="40" customFormat="1" x14ac:dyDescent="0.25">
      <c r="A440" s="169"/>
      <c r="B440" s="50">
        <v>0.43615740740740744</v>
      </c>
      <c r="C440" s="49" t="s">
        <v>20</v>
      </c>
      <c r="D440" s="49">
        <v>1</v>
      </c>
      <c r="E440" s="48" t="s">
        <v>25</v>
      </c>
      <c r="F440" s="48"/>
      <c r="G440" s="45"/>
      <c r="M440" s="39"/>
      <c r="O440" s="154"/>
      <c r="T440" s="39"/>
      <c r="U440" s="39"/>
      <c r="AB440" s="39"/>
      <c r="AC440" s="39"/>
      <c r="AD440" s="152"/>
    </row>
    <row r="441" spans="1:30" s="40" customFormat="1" ht="14.45" customHeight="1" x14ac:dyDescent="0.25">
      <c r="A441" s="169"/>
      <c r="B441" s="50">
        <v>0.43659722222222225</v>
      </c>
      <c r="C441" s="49" t="s">
        <v>21</v>
      </c>
      <c r="D441" s="49">
        <v>4</v>
      </c>
      <c r="E441" s="48" t="s">
        <v>3</v>
      </c>
      <c r="F441" s="48"/>
      <c r="G441" s="45"/>
      <c r="M441" s="39"/>
      <c r="O441" s="154"/>
      <c r="T441" s="39"/>
      <c r="U441" s="39"/>
      <c r="AB441" s="39"/>
      <c r="AC441" s="39"/>
      <c r="AD441" s="152"/>
    </row>
    <row r="442" spans="1:30" s="40" customFormat="1" ht="14.45" customHeight="1" x14ac:dyDescent="0.25">
      <c r="A442" s="169"/>
      <c r="B442" s="50">
        <v>0.4368055555555555</v>
      </c>
      <c r="C442" s="49" t="s">
        <v>20</v>
      </c>
      <c r="D442" s="49">
        <v>1</v>
      </c>
      <c r="E442" s="48" t="s">
        <v>3</v>
      </c>
      <c r="F442" s="48"/>
      <c r="G442" s="45"/>
      <c r="M442" s="39"/>
      <c r="O442" s="154"/>
      <c r="T442" s="39"/>
      <c r="U442" s="39"/>
      <c r="AB442" s="39"/>
      <c r="AC442" s="39"/>
      <c r="AD442" s="152"/>
    </row>
    <row r="443" spans="1:30" s="40" customFormat="1" x14ac:dyDescent="0.25">
      <c r="A443" s="169"/>
      <c r="B443" s="50">
        <v>0.44641203703703702</v>
      </c>
      <c r="C443" s="49" t="s">
        <v>21</v>
      </c>
      <c r="D443" s="49">
        <v>3</v>
      </c>
      <c r="E443" s="48" t="s">
        <v>3</v>
      </c>
      <c r="F443" s="48"/>
      <c r="G443" s="45"/>
      <c r="M443" s="39"/>
      <c r="O443" s="154"/>
      <c r="T443" s="39"/>
      <c r="U443" s="39"/>
      <c r="AB443" s="39"/>
      <c r="AC443" s="39"/>
      <c r="AD443" s="152"/>
    </row>
    <row r="444" spans="1:30" s="40" customFormat="1" ht="14.45" customHeight="1" x14ac:dyDescent="0.25">
      <c r="A444" s="169"/>
      <c r="B444" s="50">
        <v>0.45984953703703701</v>
      </c>
      <c r="C444" s="49" t="s">
        <v>20</v>
      </c>
      <c r="D444" s="49">
        <v>1</v>
      </c>
      <c r="E444" s="48" t="s">
        <v>3</v>
      </c>
      <c r="F444" s="48"/>
      <c r="G444" s="45"/>
      <c r="M444" s="39"/>
      <c r="O444" s="154"/>
      <c r="T444" s="39"/>
      <c r="U444" s="39"/>
      <c r="AB444" s="39"/>
      <c r="AC444" s="39"/>
      <c r="AD444" s="152"/>
    </row>
    <row r="445" spans="1:30" s="40" customFormat="1" ht="14.45" customHeight="1" x14ac:dyDescent="0.25">
      <c r="A445" s="169"/>
      <c r="B445" s="50">
        <v>0.45987268518518515</v>
      </c>
      <c r="C445" s="49" t="s">
        <v>21</v>
      </c>
      <c r="D445" s="49">
        <v>1</v>
      </c>
      <c r="E445" s="48" t="s">
        <v>3</v>
      </c>
      <c r="F445" s="48"/>
      <c r="G445" s="45"/>
      <c r="M445" s="39"/>
      <c r="O445" s="154"/>
      <c r="T445" s="39"/>
      <c r="U445" s="39"/>
      <c r="AB445" s="39"/>
      <c r="AC445" s="39"/>
      <c r="AD445" s="152"/>
    </row>
    <row r="446" spans="1:30" s="40" customFormat="1" x14ac:dyDescent="0.25">
      <c r="A446" s="169"/>
      <c r="B446" s="50">
        <v>0.45995370370370375</v>
      </c>
      <c r="C446" s="49" t="s">
        <v>21</v>
      </c>
      <c r="D446" s="49">
        <v>1</v>
      </c>
      <c r="E446" s="48" t="s">
        <v>3</v>
      </c>
      <c r="F446" s="48"/>
      <c r="G446" s="45"/>
      <c r="M446" s="39"/>
      <c r="O446" s="154"/>
      <c r="T446" s="39"/>
      <c r="U446" s="39"/>
      <c r="AB446" s="39"/>
      <c r="AC446" s="39"/>
      <c r="AD446" s="152"/>
    </row>
    <row r="447" spans="1:30" s="40" customFormat="1" ht="14.45" customHeight="1" x14ac:dyDescent="0.25">
      <c r="A447" s="169"/>
      <c r="B447" s="50">
        <v>0.46232638888888888</v>
      </c>
      <c r="C447" s="49" t="s">
        <v>21</v>
      </c>
      <c r="D447" s="49">
        <v>1</v>
      </c>
      <c r="E447" s="48" t="s">
        <v>3</v>
      </c>
      <c r="F447" s="48"/>
      <c r="G447" s="45"/>
      <c r="M447" s="39"/>
      <c r="O447" s="154"/>
      <c r="T447" s="39"/>
      <c r="U447" s="39"/>
      <c r="AB447" s="39"/>
      <c r="AC447" s="39"/>
      <c r="AD447" s="152"/>
    </row>
    <row r="448" spans="1:30" s="40" customFormat="1" x14ac:dyDescent="0.25">
      <c r="A448" s="169"/>
      <c r="B448" s="50">
        <v>0.46736111111111112</v>
      </c>
      <c r="C448" s="49" t="s">
        <v>20</v>
      </c>
      <c r="D448" s="49">
        <v>1</v>
      </c>
      <c r="E448" s="48" t="s">
        <v>25</v>
      </c>
      <c r="F448" s="48"/>
      <c r="G448" s="45"/>
      <c r="M448" s="39"/>
      <c r="O448" s="154"/>
      <c r="T448" s="39"/>
      <c r="U448" s="39"/>
      <c r="AB448" s="39"/>
      <c r="AC448" s="39"/>
      <c r="AD448" s="152"/>
    </row>
    <row r="449" spans="1:30" s="40" customFormat="1" ht="14.45" customHeight="1" x14ac:dyDescent="0.25">
      <c r="A449" s="169"/>
      <c r="B449" s="50">
        <v>0.47028935185185183</v>
      </c>
      <c r="C449" s="49" t="s">
        <v>20</v>
      </c>
      <c r="D449" s="49">
        <v>2</v>
      </c>
      <c r="E449" s="48" t="s">
        <v>3</v>
      </c>
      <c r="F449" s="48"/>
      <c r="G449" s="45"/>
      <c r="M449" s="39"/>
      <c r="O449" s="154"/>
      <c r="T449" s="39"/>
      <c r="U449" s="39"/>
      <c r="AB449" s="39"/>
      <c r="AC449" s="39"/>
      <c r="AD449" s="152"/>
    </row>
    <row r="450" spans="1:30" s="40" customFormat="1" ht="14.45" customHeight="1" x14ac:dyDescent="0.25">
      <c r="A450" s="169"/>
      <c r="B450" s="50">
        <v>0.47061342592592598</v>
      </c>
      <c r="C450" s="49" t="s">
        <v>20</v>
      </c>
      <c r="D450" s="49">
        <v>1</v>
      </c>
      <c r="E450" s="48" t="s">
        <v>3</v>
      </c>
      <c r="F450" s="48"/>
      <c r="G450" s="45"/>
      <c r="M450" s="39"/>
      <c r="O450" s="154"/>
      <c r="T450" s="39"/>
      <c r="U450" s="39"/>
      <c r="AB450" s="39"/>
      <c r="AC450" s="39"/>
      <c r="AD450" s="152"/>
    </row>
    <row r="451" spans="1:30" s="40" customFormat="1" ht="14.45" customHeight="1" x14ac:dyDescent="0.25">
      <c r="A451" s="169"/>
      <c r="B451" s="50">
        <v>0.47074074074074074</v>
      </c>
      <c r="C451" s="49" t="s">
        <v>21</v>
      </c>
      <c r="D451" s="49">
        <v>1</v>
      </c>
      <c r="E451" s="48" t="s">
        <v>3</v>
      </c>
      <c r="F451" s="48"/>
      <c r="G451" s="45"/>
      <c r="M451" s="39"/>
      <c r="O451" s="154"/>
      <c r="T451" s="39"/>
      <c r="U451" s="39"/>
      <c r="AB451" s="39"/>
      <c r="AC451" s="39"/>
      <c r="AD451" s="152"/>
    </row>
    <row r="452" spans="1:30" s="40" customFormat="1" x14ac:dyDescent="0.25">
      <c r="A452" s="169"/>
      <c r="B452" s="50">
        <v>0.47099537037037037</v>
      </c>
      <c r="C452" s="49" t="s">
        <v>20</v>
      </c>
      <c r="D452" s="49">
        <v>1</v>
      </c>
      <c r="E452" s="48" t="s">
        <v>3</v>
      </c>
      <c r="F452" s="48"/>
      <c r="G452" s="45"/>
      <c r="M452" s="39"/>
      <c r="O452" s="154"/>
      <c r="T452" s="39"/>
      <c r="U452" s="39"/>
      <c r="AB452" s="39"/>
      <c r="AC452" s="39"/>
      <c r="AD452" s="152"/>
    </row>
    <row r="453" spans="1:30" s="40" customFormat="1" ht="45" x14ac:dyDescent="0.25">
      <c r="A453" s="169"/>
      <c r="B453" s="50">
        <v>0.47108796296296296</v>
      </c>
      <c r="C453" s="49" t="s">
        <v>20</v>
      </c>
      <c r="D453" s="49">
        <v>1</v>
      </c>
      <c r="E453" s="48" t="s">
        <v>26</v>
      </c>
      <c r="F453" s="48"/>
      <c r="G453" s="45"/>
      <c r="H453" s="45"/>
      <c r="I453" s="45"/>
      <c r="J453" s="45"/>
      <c r="K453" s="45"/>
      <c r="L453" s="45"/>
      <c r="M453" s="44"/>
      <c r="N453" s="45"/>
      <c r="O453" s="154"/>
      <c r="T453" s="39"/>
      <c r="U453" s="39"/>
      <c r="AB453" s="39"/>
      <c r="AC453" s="39"/>
      <c r="AD453" s="152"/>
    </row>
    <row r="454" spans="1:30" s="40" customFormat="1" x14ac:dyDescent="0.25">
      <c r="A454" s="169"/>
      <c r="B454" s="50">
        <v>0.47152777777777777</v>
      </c>
      <c r="C454" s="49" t="s">
        <v>20</v>
      </c>
      <c r="D454" s="49">
        <v>1</v>
      </c>
      <c r="E454" s="48" t="s">
        <v>3</v>
      </c>
      <c r="F454" s="48"/>
      <c r="G454" s="45"/>
      <c r="H454" s="45"/>
      <c r="I454" s="45"/>
      <c r="J454" s="45"/>
      <c r="K454" s="45"/>
      <c r="L454" s="45"/>
      <c r="M454" s="44"/>
      <c r="N454" s="45"/>
      <c r="O454" s="154"/>
      <c r="T454" s="39"/>
      <c r="U454" s="39"/>
      <c r="AB454" s="39"/>
      <c r="AC454" s="39"/>
      <c r="AD454" s="152"/>
    </row>
    <row r="455" spans="1:30" s="40" customFormat="1" x14ac:dyDescent="0.25">
      <c r="A455" s="169"/>
      <c r="B455" s="50">
        <v>0.47396990740740735</v>
      </c>
      <c r="C455" s="49" t="s">
        <v>20</v>
      </c>
      <c r="D455" s="49">
        <v>1</v>
      </c>
      <c r="E455" s="48" t="s">
        <v>3</v>
      </c>
      <c r="F455" s="48"/>
      <c r="G455" s="45"/>
      <c r="H455" s="45"/>
      <c r="I455" s="45"/>
      <c r="J455" s="45"/>
      <c r="K455" s="45"/>
      <c r="L455" s="45"/>
      <c r="M455" s="44"/>
      <c r="N455" s="45"/>
      <c r="O455" s="154"/>
      <c r="T455" s="39"/>
      <c r="U455" s="39"/>
      <c r="AB455" s="39"/>
      <c r="AC455" s="39"/>
      <c r="AD455" s="152"/>
    </row>
    <row r="456" spans="1:30" s="40" customFormat="1" x14ac:dyDescent="0.25">
      <c r="A456" s="169"/>
      <c r="B456" s="50">
        <v>0.47400462962962964</v>
      </c>
      <c r="C456" s="49" t="s">
        <v>21</v>
      </c>
      <c r="D456" s="49">
        <v>1</v>
      </c>
      <c r="E456" s="48" t="s">
        <v>3</v>
      </c>
      <c r="F456" s="48"/>
      <c r="G456" s="45"/>
      <c r="H456" s="45"/>
      <c r="I456" s="45"/>
      <c r="J456" s="45"/>
      <c r="K456" s="45"/>
      <c r="L456" s="45"/>
      <c r="M456" s="44"/>
      <c r="N456" s="45"/>
      <c r="O456" s="154"/>
      <c r="T456" s="39"/>
      <c r="U456" s="39"/>
      <c r="AB456" s="39"/>
      <c r="AC456" s="39"/>
      <c r="AD456" s="152"/>
    </row>
    <row r="457" spans="1:30" s="40" customFormat="1" x14ac:dyDescent="0.25">
      <c r="A457" s="169"/>
      <c r="B457" s="50">
        <v>0.47430555555555554</v>
      </c>
      <c r="C457" s="49" t="s">
        <v>20</v>
      </c>
      <c r="D457" s="49">
        <v>1</v>
      </c>
      <c r="E457" s="48" t="s">
        <v>3</v>
      </c>
      <c r="F457" s="48"/>
      <c r="G457" s="45"/>
      <c r="H457" s="45"/>
      <c r="I457" s="45"/>
      <c r="J457" s="45"/>
      <c r="K457" s="45"/>
      <c r="L457" s="45"/>
      <c r="M457" s="44"/>
      <c r="N457" s="45"/>
      <c r="O457" s="154"/>
      <c r="T457" s="39"/>
      <c r="U457" s="39"/>
      <c r="AB457" s="39"/>
      <c r="AC457" s="39"/>
      <c r="AD457" s="152"/>
    </row>
    <row r="458" spans="1:30" s="40" customFormat="1" x14ac:dyDescent="0.25">
      <c r="A458" s="169"/>
      <c r="B458" s="50">
        <v>0.48146990740740742</v>
      </c>
      <c r="C458" s="49" t="s">
        <v>21</v>
      </c>
      <c r="D458" s="49">
        <v>1</v>
      </c>
      <c r="E458" s="48" t="s">
        <v>3</v>
      </c>
      <c r="F458" s="48"/>
      <c r="G458" s="45"/>
      <c r="H458" s="45"/>
      <c r="I458" s="45"/>
      <c r="J458" s="45"/>
      <c r="K458" s="45"/>
      <c r="L458" s="45"/>
      <c r="M458" s="44"/>
      <c r="N458" s="45"/>
      <c r="O458" s="154"/>
      <c r="T458" s="39"/>
      <c r="U458" s="39"/>
      <c r="AB458" s="39"/>
      <c r="AC458" s="39"/>
      <c r="AD458" s="152"/>
    </row>
    <row r="459" spans="1:30" s="40" customFormat="1" x14ac:dyDescent="0.25">
      <c r="A459" s="169"/>
      <c r="B459" s="50">
        <v>0.48166666666666669</v>
      </c>
      <c r="C459" s="49" t="s">
        <v>21</v>
      </c>
      <c r="D459" s="49">
        <v>1</v>
      </c>
      <c r="E459" s="48" t="s">
        <v>3</v>
      </c>
      <c r="F459" s="48"/>
      <c r="G459" s="45"/>
      <c r="H459" s="45"/>
      <c r="I459" s="45"/>
      <c r="J459" s="45"/>
      <c r="K459" s="45"/>
      <c r="L459" s="45"/>
      <c r="M459" s="44"/>
      <c r="N459" s="45"/>
      <c r="O459" s="154"/>
      <c r="T459" s="39"/>
      <c r="U459" s="39"/>
      <c r="AB459" s="39"/>
      <c r="AC459" s="39"/>
      <c r="AD459" s="152"/>
    </row>
    <row r="460" spans="1:30" s="40" customFormat="1" x14ac:dyDescent="0.25">
      <c r="A460" s="169"/>
      <c r="B460" s="50">
        <v>0.48177083333333331</v>
      </c>
      <c r="C460" s="49" t="s">
        <v>21</v>
      </c>
      <c r="D460" s="49">
        <v>1</v>
      </c>
      <c r="E460" s="48" t="s">
        <v>3</v>
      </c>
      <c r="F460" s="48"/>
      <c r="G460" s="45"/>
      <c r="H460" s="45"/>
      <c r="I460" s="45"/>
      <c r="J460" s="45"/>
      <c r="K460" s="45"/>
      <c r="L460" s="45"/>
      <c r="M460" s="44"/>
      <c r="N460" s="45"/>
      <c r="O460" s="154"/>
      <c r="T460" s="39"/>
      <c r="U460" s="39"/>
      <c r="AB460" s="39"/>
      <c r="AC460" s="39"/>
      <c r="AD460" s="152"/>
    </row>
    <row r="461" spans="1:30" s="40" customFormat="1" x14ac:dyDescent="0.25">
      <c r="A461" s="169"/>
      <c r="B461" s="50">
        <v>0.48344907407407406</v>
      </c>
      <c r="C461" s="49" t="s">
        <v>20</v>
      </c>
      <c r="D461" s="49">
        <v>1</v>
      </c>
      <c r="E461" s="48" t="s">
        <v>3</v>
      </c>
      <c r="F461" s="48"/>
      <c r="G461" s="45"/>
      <c r="H461" s="45"/>
      <c r="I461" s="45"/>
      <c r="J461" s="45"/>
      <c r="K461" s="45"/>
      <c r="L461" s="45"/>
      <c r="M461" s="44"/>
      <c r="N461" s="45"/>
      <c r="O461" s="154"/>
      <c r="T461" s="39"/>
      <c r="U461" s="39"/>
      <c r="AB461" s="39"/>
      <c r="AC461" s="39"/>
      <c r="AD461" s="152"/>
    </row>
    <row r="462" spans="1:30" s="40" customFormat="1" x14ac:dyDescent="0.25">
      <c r="A462" s="169"/>
      <c r="B462" s="50">
        <v>0.48379629629629628</v>
      </c>
      <c r="C462" s="49" t="s">
        <v>21</v>
      </c>
      <c r="D462" s="49">
        <v>1</v>
      </c>
      <c r="E462" s="48" t="s">
        <v>3</v>
      </c>
      <c r="F462" s="48"/>
      <c r="G462" s="45"/>
      <c r="H462" s="45"/>
      <c r="I462" s="45"/>
      <c r="J462" s="45"/>
      <c r="K462" s="45"/>
      <c r="L462" s="45"/>
      <c r="M462" s="44"/>
      <c r="N462" s="45"/>
      <c r="O462" s="154"/>
      <c r="T462" s="39"/>
      <c r="U462" s="39"/>
      <c r="AB462" s="39"/>
      <c r="AC462" s="39"/>
      <c r="AD462" s="152"/>
    </row>
    <row r="463" spans="1:30" s="40" customFormat="1" x14ac:dyDescent="0.25">
      <c r="A463" s="169"/>
      <c r="B463" s="50">
        <v>0.48423611111111109</v>
      </c>
      <c r="C463" s="49" t="s">
        <v>20</v>
      </c>
      <c r="D463" s="49">
        <v>1</v>
      </c>
      <c r="E463" s="48" t="s">
        <v>3</v>
      </c>
      <c r="F463" s="48"/>
      <c r="G463" s="45"/>
      <c r="H463" s="45"/>
      <c r="I463" s="45"/>
      <c r="J463" s="45"/>
      <c r="K463" s="45"/>
      <c r="L463" s="45"/>
      <c r="M463" s="44"/>
      <c r="N463" s="45"/>
      <c r="O463" s="154"/>
      <c r="T463" s="39"/>
      <c r="U463" s="39"/>
      <c r="AB463" s="39"/>
      <c r="AC463" s="39"/>
      <c r="AD463" s="152"/>
    </row>
    <row r="464" spans="1:30" s="40" customFormat="1" x14ac:dyDescent="0.25">
      <c r="A464" s="169"/>
      <c r="B464" s="50">
        <v>0.48427083333333337</v>
      </c>
      <c r="C464" s="49" t="s">
        <v>21</v>
      </c>
      <c r="D464" s="49">
        <v>1</v>
      </c>
      <c r="E464" s="48" t="s">
        <v>3</v>
      </c>
      <c r="F464" s="48"/>
      <c r="G464" s="45"/>
      <c r="H464" s="45"/>
      <c r="I464" s="45"/>
      <c r="J464" s="45"/>
      <c r="K464" s="45"/>
      <c r="L464" s="45"/>
      <c r="M464" s="44"/>
      <c r="N464" s="45"/>
      <c r="O464" s="154"/>
      <c r="T464" s="39"/>
      <c r="U464" s="39"/>
      <c r="AB464" s="39"/>
      <c r="AC464" s="39"/>
      <c r="AD464" s="152"/>
    </row>
    <row r="465" spans="1:30" s="40" customFormat="1" x14ac:dyDescent="0.25">
      <c r="A465" s="169"/>
      <c r="B465" s="50">
        <v>0.48668981481481483</v>
      </c>
      <c r="C465" s="49" t="s">
        <v>20</v>
      </c>
      <c r="D465" s="49">
        <v>1</v>
      </c>
      <c r="E465" s="48" t="s">
        <v>3</v>
      </c>
      <c r="F465" s="48"/>
      <c r="G465" s="45"/>
      <c r="H465" s="45"/>
      <c r="I465" s="45"/>
      <c r="J465" s="45"/>
      <c r="K465" s="45"/>
      <c r="L465" s="45"/>
      <c r="M465" s="44"/>
      <c r="N465" s="45"/>
      <c r="O465" s="154"/>
      <c r="T465" s="39"/>
      <c r="U465" s="39"/>
      <c r="AB465" s="39"/>
      <c r="AC465" s="39"/>
      <c r="AD465" s="152"/>
    </row>
    <row r="466" spans="1:30" s="40" customFormat="1" x14ac:dyDescent="0.25">
      <c r="A466" s="169"/>
      <c r="B466" s="50">
        <v>0.48673611111111109</v>
      </c>
      <c r="C466" s="49" t="s">
        <v>21</v>
      </c>
      <c r="D466" s="49">
        <v>1</v>
      </c>
      <c r="E466" s="48" t="s">
        <v>3</v>
      </c>
      <c r="F466" s="48"/>
      <c r="G466" s="45"/>
      <c r="H466" s="45"/>
      <c r="I466" s="45"/>
      <c r="J466" s="45"/>
      <c r="K466" s="45"/>
      <c r="L466" s="45"/>
      <c r="M466" s="44"/>
      <c r="N466" s="45"/>
      <c r="O466" s="154"/>
      <c r="T466" s="39"/>
      <c r="U466" s="39"/>
      <c r="AB466" s="39"/>
      <c r="AC466" s="39"/>
      <c r="AD466" s="152"/>
    </row>
    <row r="467" spans="1:30" s="40" customFormat="1" x14ac:dyDescent="0.25">
      <c r="A467" s="169"/>
      <c r="B467" s="50">
        <v>0.48714120370370373</v>
      </c>
      <c r="C467" s="49" t="s">
        <v>20</v>
      </c>
      <c r="D467" s="49">
        <v>1</v>
      </c>
      <c r="E467" s="48" t="s">
        <v>3</v>
      </c>
      <c r="F467" s="48"/>
      <c r="G467" s="45"/>
      <c r="H467" s="45"/>
      <c r="I467" s="45"/>
      <c r="J467" s="45"/>
      <c r="K467" s="45"/>
      <c r="L467" s="45"/>
      <c r="M467" s="44"/>
      <c r="N467" s="45"/>
      <c r="O467" s="154"/>
      <c r="T467" s="39"/>
      <c r="U467" s="39"/>
      <c r="AB467" s="39"/>
      <c r="AC467" s="39"/>
      <c r="AD467" s="152"/>
    </row>
    <row r="468" spans="1:30" s="40" customFormat="1" x14ac:dyDescent="0.25">
      <c r="A468" s="169"/>
      <c r="B468" s="50">
        <v>0.48724537037037036</v>
      </c>
      <c r="C468" s="49" t="s">
        <v>21</v>
      </c>
      <c r="D468" s="49">
        <v>1</v>
      </c>
      <c r="E468" s="48" t="s">
        <v>3</v>
      </c>
      <c r="F468" s="48"/>
      <c r="G468" s="45"/>
      <c r="H468" s="45"/>
      <c r="I468" s="45"/>
      <c r="J468" s="45"/>
      <c r="K468" s="45"/>
      <c r="L468" s="45"/>
      <c r="M468" s="44"/>
      <c r="N468" s="45"/>
      <c r="O468" s="154"/>
      <c r="T468" s="39"/>
      <c r="U468" s="39"/>
      <c r="AB468" s="39"/>
      <c r="AC468" s="39"/>
      <c r="AD468" s="152"/>
    </row>
    <row r="469" spans="1:30" s="40" customFormat="1" x14ac:dyDescent="0.25">
      <c r="A469" s="169"/>
      <c r="B469" s="50">
        <v>0.48778935185185185</v>
      </c>
      <c r="C469" s="49" t="s">
        <v>20</v>
      </c>
      <c r="D469" s="49">
        <v>1</v>
      </c>
      <c r="E469" s="48" t="s">
        <v>3</v>
      </c>
      <c r="F469" s="48"/>
      <c r="G469" s="45"/>
      <c r="H469" s="45"/>
      <c r="I469" s="45"/>
      <c r="J469" s="45"/>
      <c r="K469" s="45"/>
      <c r="L469" s="45"/>
      <c r="M469" s="44"/>
      <c r="N469" s="45"/>
      <c r="O469" s="154"/>
      <c r="T469" s="39"/>
      <c r="U469" s="39"/>
      <c r="AB469" s="39"/>
      <c r="AC469" s="39"/>
      <c r="AD469" s="152"/>
    </row>
    <row r="470" spans="1:30" s="40" customFormat="1" x14ac:dyDescent="0.25">
      <c r="A470" s="169"/>
      <c r="B470" s="50">
        <v>0.4878703703703704</v>
      </c>
      <c r="C470" s="49" t="s">
        <v>20</v>
      </c>
      <c r="D470" s="49">
        <v>1</v>
      </c>
      <c r="E470" s="48" t="s">
        <v>3</v>
      </c>
      <c r="F470" s="48"/>
      <c r="G470" s="45"/>
      <c r="H470" s="45"/>
      <c r="I470" s="45"/>
      <c r="J470" s="45"/>
      <c r="K470" s="45"/>
      <c r="L470" s="45"/>
      <c r="M470" s="44"/>
      <c r="N470" s="45"/>
      <c r="O470" s="154"/>
      <c r="T470" s="39"/>
      <c r="U470" s="39"/>
      <c r="AB470" s="39"/>
      <c r="AC470" s="39"/>
      <c r="AD470" s="152"/>
    </row>
    <row r="471" spans="1:30" s="40" customFormat="1" x14ac:dyDescent="0.25">
      <c r="A471" s="169"/>
      <c r="B471" s="50">
        <v>0.4878703703703704</v>
      </c>
      <c r="C471" s="49" t="s">
        <v>21</v>
      </c>
      <c r="D471" s="49">
        <v>2</v>
      </c>
      <c r="E471" s="48" t="s">
        <v>3</v>
      </c>
      <c r="F471" s="48"/>
      <c r="G471" s="45"/>
      <c r="H471" s="45"/>
      <c r="I471" s="45"/>
      <c r="J471" s="45"/>
      <c r="K471" s="45"/>
      <c r="L471" s="45"/>
      <c r="M471" s="44"/>
      <c r="N471" s="45"/>
      <c r="O471" s="154"/>
      <c r="T471" s="39"/>
      <c r="U471" s="39"/>
      <c r="AB471" s="39"/>
      <c r="AC471" s="39"/>
      <c r="AD471" s="152"/>
    </row>
    <row r="472" spans="1:30" s="40" customFormat="1" x14ac:dyDescent="0.25">
      <c r="A472" s="169"/>
      <c r="B472" s="50">
        <v>0.4880902777777778</v>
      </c>
      <c r="C472" s="49" t="s">
        <v>21</v>
      </c>
      <c r="D472" s="49">
        <v>1</v>
      </c>
      <c r="E472" s="48" t="s">
        <v>3</v>
      </c>
      <c r="F472" s="48"/>
      <c r="G472" s="45"/>
      <c r="H472" s="45"/>
      <c r="I472" s="45"/>
      <c r="J472" s="45"/>
      <c r="K472" s="45"/>
      <c r="L472" s="45"/>
      <c r="M472" s="44"/>
      <c r="N472" s="45"/>
      <c r="O472" s="154"/>
      <c r="T472" s="39"/>
      <c r="U472" s="39"/>
      <c r="AB472" s="39"/>
      <c r="AC472" s="39"/>
      <c r="AD472" s="152"/>
    </row>
    <row r="473" spans="1:30" s="40" customFormat="1" x14ac:dyDescent="0.25">
      <c r="A473" s="169"/>
      <c r="B473" s="50">
        <v>0.48825231481481479</v>
      </c>
      <c r="C473" s="49" t="s">
        <v>20</v>
      </c>
      <c r="D473" s="49">
        <v>3</v>
      </c>
      <c r="E473" s="48" t="s">
        <v>3</v>
      </c>
      <c r="F473" s="48"/>
      <c r="G473" s="45"/>
      <c r="H473" s="45"/>
      <c r="I473" s="45"/>
      <c r="J473" s="45"/>
      <c r="K473" s="45"/>
      <c r="L473" s="45"/>
      <c r="M473" s="44"/>
      <c r="N473" s="45"/>
      <c r="O473" s="154"/>
      <c r="T473" s="39"/>
      <c r="U473" s="39"/>
      <c r="AB473" s="39"/>
      <c r="AC473" s="39"/>
      <c r="AD473" s="152"/>
    </row>
    <row r="474" spans="1:30" s="40" customFormat="1" x14ac:dyDescent="0.25">
      <c r="A474" s="169"/>
      <c r="B474" s="50">
        <v>0.48855324074074075</v>
      </c>
      <c r="C474" s="49" t="s">
        <v>20</v>
      </c>
      <c r="D474" s="49">
        <v>2</v>
      </c>
      <c r="E474" s="48" t="s">
        <v>3</v>
      </c>
      <c r="F474" s="48"/>
      <c r="G474" s="45"/>
      <c r="H474" s="45"/>
      <c r="I474" s="45"/>
      <c r="J474" s="45"/>
      <c r="K474" s="45"/>
      <c r="L474" s="45"/>
      <c r="M474" s="44"/>
      <c r="N474" s="45"/>
      <c r="O474" s="154"/>
      <c r="T474" s="39"/>
      <c r="U474" s="39"/>
      <c r="AB474" s="39"/>
      <c r="AC474" s="39"/>
      <c r="AD474" s="152"/>
    </row>
    <row r="475" spans="1:30" s="40" customFormat="1" x14ac:dyDescent="0.25">
      <c r="A475" s="169"/>
      <c r="B475" s="50">
        <v>0.48863425925925924</v>
      </c>
      <c r="C475" s="49" t="s">
        <v>20</v>
      </c>
      <c r="D475" s="49">
        <v>1</v>
      </c>
      <c r="E475" s="48" t="s">
        <v>25</v>
      </c>
      <c r="F475" s="48"/>
      <c r="G475" s="45"/>
      <c r="H475" s="45"/>
      <c r="I475" s="45"/>
      <c r="J475" s="45"/>
      <c r="K475" s="45"/>
      <c r="L475" s="45"/>
      <c r="M475" s="44"/>
      <c r="N475" s="45"/>
      <c r="O475" s="154"/>
      <c r="T475" s="39"/>
      <c r="U475" s="39"/>
      <c r="AB475" s="39"/>
      <c r="AC475" s="39"/>
      <c r="AD475" s="152"/>
    </row>
    <row r="476" spans="1:30" s="40" customFormat="1" x14ac:dyDescent="0.25">
      <c r="A476" s="169"/>
      <c r="B476" s="50">
        <v>0.48866898148148147</v>
      </c>
      <c r="C476" s="49" t="s">
        <v>21</v>
      </c>
      <c r="D476" s="49">
        <v>1</v>
      </c>
      <c r="E476" s="48" t="s">
        <v>3</v>
      </c>
      <c r="F476" s="48"/>
      <c r="G476" s="45"/>
      <c r="H476" s="45"/>
      <c r="I476" s="45"/>
      <c r="J476" s="45"/>
      <c r="K476" s="45"/>
      <c r="L476" s="45"/>
      <c r="M476" s="44"/>
      <c r="N476" s="45"/>
      <c r="O476" s="154"/>
      <c r="T476" s="39"/>
      <c r="U476" s="39"/>
      <c r="AB476" s="39"/>
      <c r="AC476" s="39"/>
      <c r="AD476" s="152"/>
    </row>
    <row r="477" spans="1:30" s="40" customFormat="1" x14ac:dyDescent="0.25">
      <c r="A477" s="169"/>
      <c r="B477" s="50">
        <v>0.48902777777777778</v>
      </c>
      <c r="C477" s="49" t="s">
        <v>21</v>
      </c>
      <c r="D477" s="49">
        <v>1</v>
      </c>
      <c r="E477" s="48" t="s">
        <v>3</v>
      </c>
      <c r="F477" s="48"/>
      <c r="G477" s="45"/>
      <c r="H477" s="45"/>
      <c r="I477" s="45"/>
      <c r="J477" s="45"/>
      <c r="K477" s="45"/>
      <c r="L477" s="45"/>
      <c r="M477" s="44"/>
      <c r="N477" s="45"/>
      <c r="O477" s="154"/>
      <c r="T477" s="39"/>
      <c r="U477" s="39"/>
      <c r="AB477" s="39"/>
      <c r="AC477" s="39"/>
      <c r="AD477" s="152"/>
    </row>
    <row r="478" spans="1:30" s="40" customFormat="1" x14ac:dyDescent="0.25">
      <c r="A478" s="169"/>
      <c r="B478" s="50">
        <v>0.49048611111111112</v>
      </c>
      <c r="C478" s="49" t="s">
        <v>21</v>
      </c>
      <c r="D478" s="49">
        <v>1</v>
      </c>
      <c r="E478" s="48" t="s">
        <v>3</v>
      </c>
      <c r="F478" s="48"/>
      <c r="G478" s="45"/>
      <c r="H478" s="45"/>
      <c r="I478" s="45"/>
      <c r="J478" s="45"/>
      <c r="K478" s="45"/>
      <c r="L478" s="45"/>
      <c r="M478" s="44"/>
      <c r="N478" s="45"/>
      <c r="O478" s="154"/>
      <c r="T478" s="39"/>
      <c r="U478" s="39"/>
      <c r="AB478" s="39"/>
      <c r="AC478" s="39"/>
      <c r="AD478" s="152"/>
    </row>
    <row r="479" spans="1:30" s="40" customFormat="1" x14ac:dyDescent="0.25">
      <c r="A479" s="169"/>
      <c r="B479" s="50">
        <v>0.49072916666666666</v>
      </c>
      <c r="C479" s="49" t="s">
        <v>21</v>
      </c>
      <c r="D479" s="49">
        <v>2</v>
      </c>
      <c r="E479" s="48" t="s">
        <v>3</v>
      </c>
      <c r="F479" s="48"/>
      <c r="G479" s="45"/>
      <c r="H479" s="45"/>
      <c r="I479" s="45"/>
      <c r="J479" s="45"/>
      <c r="K479" s="45"/>
      <c r="L479" s="45"/>
      <c r="M479" s="44"/>
      <c r="N479" s="45"/>
      <c r="O479" s="154"/>
      <c r="T479" s="39"/>
      <c r="U479" s="39"/>
      <c r="AB479" s="39"/>
      <c r="AC479" s="39"/>
      <c r="AD479" s="152"/>
    </row>
    <row r="480" spans="1:30" s="40" customFormat="1" x14ac:dyDescent="0.25">
      <c r="A480" s="169"/>
      <c r="B480" s="50">
        <v>0.49151620370370369</v>
      </c>
      <c r="C480" s="49" t="s">
        <v>20</v>
      </c>
      <c r="D480" s="49">
        <v>1</v>
      </c>
      <c r="E480" s="48" t="s">
        <v>3</v>
      </c>
      <c r="F480" s="48"/>
      <c r="G480" s="45"/>
      <c r="H480" s="45"/>
      <c r="I480" s="45"/>
      <c r="J480" s="45"/>
      <c r="K480" s="45"/>
      <c r="L480" s="45"/>
      <c r="M480" s="44"/>
      <c r="N480" s="45"/>
      <c r="O480" s="154"/>
      <c r="T480" s="39"/>
      <c r="U480" s="39"/>
      <c r="AB480" s="39"/>
      <c r="AC480" s="39"/>
      <c r="AD480" s="152"/>
    </row>
    <row r="481" spans="1:30" s="40" customFormat="1" x14ac:dyDescent="0.25">
      <c r="A481" s="169"/>
      <c r="B481" s="50">
        <v>0.49209490740740741</v>
      </c>
      <c r="C481" s="49" t="s">
        <v>20</v>
      </c>
      <c r="D481" s="49">
        <v>1</v>
      </c>
      <c r="E481" s="48" t="s">
        <v>3</v>
      </c>
      <c r="F481" s="48"/>
      <c r="G481" s="45"/>
      <c r="H481" s="45"/>
      <c r="I481" s="45"/>
      <c r="J481" s="45"/>
      <c r="K481" s="45"/>
      <c r="L481" s="45"/>
      <c r="M481" s="44"/>
      <c r="N481" s="45"/>
      <c r="O481" s="154"/>
      <c r="T481" s="39"/>
      <c r="U481" s="39"/>
      <c r="AB481" s="39"/>
      <c r="AC481" s="39"/>
      <c r="AD481" s="152"/>
    </row>
    <row r="482" spans="1:30" s="40" customFormat="1" x14ac:dyDescent="0.25">
      <c r="A482" s="169"/>
      <c r="B482" s="50">
        <v>0.49221064814814813</v>
      </c>
      <c r="C482" s="49" t="s">
        <v>21</v>
      </c>
      <c r="D482" s="49">
        <v>2</v>
      </c>
      <c r="E482" s="48" t="s">
        <v>3</v>
      </c>
      <c r="F482" s="48"/>
      <c r="G482" s="45"/>
      <c r="H482" s="45"/>
      <c r="I482" s="45"/>
      <c r="J482" s="45"/>
      <c r="K482" s="45"/>
      <c r="L482" s="45"/>
      <c r="M482" s="44"/>
      <c r="N482" s="45"/>
      <c r="O482" s="154"/>
      <c r="T482" s="39"/>
      <c r="U482" s="39"/>
      <c r="AB482" s="39"/>
      <c r="AC482" s="39"/>
      <c r="AD482" s="152"/>
    </row>
    <row r="483" spans="1:30" s="40" customFormat="1" x14ac:dyDescent="0.25">
      <c r="A483" s="169"/>
      <c r="B483" s="50">
        <v>0.49266203703703698</v>
      </c>
      <c r="C483" s="49" t="s">
        <v>20</v>
      </c>
      <c r="D483" s="49">
        <v>2</v>
      </c>
      <c r="E483" s="48" t="s">
        <v>3</v>
      </c>
      <c r="F483" s="48"/>
      <c r="G483" s="45"/>
      <c r="H483" s="45"/>
      <c r="I483" s="45"/>
      <c r="J483" s="45"/>
      <c r="K483" s="45"/>
      <c r="L483" s="45"/>
      <c r="M483" s="44"/>
      <c r="N483" s="45"/>
      <c r="O483" s="154"/>
      <c r="T483" s="39"/>
      <c r="U483" s="39"/>
      <c r="AB483" s="39"/>
      <c r="AC483" s="39"/>
      <c r="AD483" s="152"/>
    </row>
    <row r="484" spans="1:30" s="40" customFormat="1" x14ac:dyDescent="0.25">
      <c r="A484" s="169"/>
      <c r="B484" s="50">
        <v>0.4949305555555556</v>
      </c>
      <c r="C484" s="49" t="s">
        <v>21</v>
      </c>
      <c r="D484" s="49">
        <v>1</v>
      </c>
      <c r="E484" s="48" t="s">
        <v>25</v>
      </c>
      <c r="F484" s="48"/>
      <c r="G484" s="45"/>
      <c r="H484" s="45"/>
      <c r="I484" s="45"/>
      <c r="J484" s="45"/>
      <c r="K484" s="45"/>
      <c r="L484" s="45"/>
      <c r="M484" s="44"/>
      <c r="N484" s="45"/>
      <c r="O484" s="154"/>
      <c r="T484" s="39"/>
      <c r="U484" s="39"/>
      <c r="AB484" s="39"/>
      <c r="AC484" s="39"/>
      <c r="AD484" s="152"/>
    </row>
    <row r="485" spans="1:30" s="40" customFormat="1" x14ac:dyDescent="0.25">
      <c r="A485" s="169"/>
      <c r="B485" s="50">
        <v>0.49596064814814816</v>
      </c>
      <c r="C485" s="49" t="s">
        <v>20</v>
      </c>
      <c r="D485" s="49">
        <v>1</v>
      </c>
      <c r="E485" s="48" t="s">
        <v>3</v>
      </c>
      <c r="F485" s="48"/>
      <c r="G485" s="45"/>
      <c r="H485" s="45"/>
      <c r="I485" s="45"/>
      <c r="J485" s="45"/>
      <c r="K485" s="45"/>
      <c r="L485" s="45"/>
      <c r="M485" s="44"/>
      <c r="N485" s="45"/>
      <c r="O485" s="154"/>
      <c r="T485" s="39"/>
      <c r="U485" s="39"/>
      <c r="AB485" s="39"/>
      <c r="AC485" s="39"/>
      <c r="AD485" s="152"/>
    </row>
    <row r="486" spans="1:30" s="40" customFormat="1" x14ac:dyDescent="0.25">
      <c r="A486" s="169"/>
      <c r="B486" s="50">
        <v>0.49730324074074073</v>
      </c>
      <c r="C486" s="49" t="s">
        <v>21</v>
      </c>
      <c r="D486" s="49">
        <v>1</v>
      </c>
      <c r="E486" s="48" t="s">
        <v>1</v>
      </c>
      <c r="F486" s="48"/>
      <c r="G486" s="45"/>
      <c r="H486" s="45"/>
      <c r="I486" s="45"/>
      <c r="J486" s="45"/>
      <c r="K486" s="45"/>
      <c r="L486" s="45"/>
      <c r="M486" s="44"/>
      <c r="N486" s="45"/>
      <c r="O486" s="154"/>
      <c r="T486" s="39"/>
      <c r="U486" s="39"/>
      <c r="AB486" s="39"/>
      <c r="AC486" s="39"/>
      <c r="AD486" s="152"/>
    </row>
    <row r="487" spans="1:30" s="40" customFormat="1" x14ac:dyDescent="0.25">
      <c r="A487" s="169"/>
      <c r="B487" s="50">
        <v>0.49774305555555554</v>
      </c>
      <c r="C487" s="49" t="s">
        <v>21</v>
      </c>
      <c r="D487" s="49">
        <v>1</v>
      </c>
      <c r="E487" s="48" t="s">
        <v>3</v>
      </c>
      <c r="F487" s="48"/>
      <c r="G487" s="45"/>
      <c r="H487" s="45"/>
      <c r="I487" s="45"/>
      <c r="J487" s="45"/>
      <c r="K487" s="45"/>
      <c r="L487" s="45"/>
      <c r="M487" s="44"/>
      <c r="N487" s="45"/>
      <c r="O487" s="154"/>
      <c r="T487" s="39"/>
      <c r="U487" s="39"/>
      <c r="AB487" s="39"/>
      <c r="AC487" s="39"/>
      <c r="AD487" s="152"/>
    </row>
    <row r="488" spans="1:30" s="40" customFormat="1" x14ac:dyDescent="0.25">
      <c r="A488" s="169"/>
      <c r="B488" s="50">
        <v>0.49836805555555558</v>
      </c>
      <c r="C488" s="49" t="s">
        <v>21</v>
      </c>
      <c r="D488" s="49">
        <v>1</v>
      </c>
      <c r="E488" s="48" t="s">
        <v>25</v>
      </c>
      <c r="F488" s="48"/>
      <c r="G488" s="45"/>
      <c r="H488" s="45"/>
      <c r="I488" s="45"/>
      <c r="J488" s="45"/>
      <c r="K488" s="45"/>
      <c r="L488" s="45"/>
      <c r="M488" s="44"/>
      <c r="N488" s="45"/>
      <c r="O488" s="154"/>
      <c r="T488" s="39"/>
      <c r="U488" s="39"/>
      <c r="AB488" s="39"/>
      <c r="AC488" s="39"/>
      <c r="AD488" s="152"/>
    </row>
    <row r="489" spans="1:30" s="40" customFormat="1" x14ac:dyDescent="0.25">
      <c r="A489" s="169"/>
      <c r="B489" s="50">
        <v>0.50321759259259258</v>
      </c>
      <c r="C489" s="49" t="s">
        <v>21</v>
      </c>
      <c r="D489" s="49">
        <v>3</v>
      </c>
      <c r="E489" s="48" t="s">
        <v>3</v>
      </c>
      <c r="F489" s="48"/>
      <c r="G489" s="45"/>
      <c r="H489" s="45"/>
      <c r="I489" s="45"/>
      <c r="J489" s="45"/>
      <c r="K489" s="45"/>
      <c r="L489" s="45"/>
      <c r="M489" s="44"/>
      <c r="N489" s="45"/>
      <c r="O489" s="154"/>
      <c r="T489" s="39"/>
      <c r="U489" s="39"/>
      <c r="AB489" s="39"/>
      <c r="AC489" s="39"/>
      <c r="AD489" s="152"/>
    </row>
    <row r="490" spans="1:30" s="40" customFormat="1" x14ac:dyDescent="0.25">
      <c r="A490" s="169"/>
      <c r="B490" s="50">
        <v>0.5038541666666666</v>
      </c>
      <c r="C490" s="49" t="s">
        <v>21</v>
      </c>
      <c r="D490" s="49">
        <v>1</v>
      </c>
      <c r="E490" s="48" t="s">
        <v>3</v>
      </c>
      <c r="F490" s="48"/>
      <c r="G490" s="45"/>
      <c r="H490" s="45"/>
      <c r="I490" s="45"/>
      <c r="J490" s="45"/>
      <c r="K490" s="45"/>
      <c r="L490" s="45"/>
      <c r="M490" s="44"/>
      <c r="N490" s="45"/>
      <c r="O490" s="154"/>
      <c r="T490" s="39"/>
      <c r="U490" s="39"/>
      <c r="AB490" s="39"/>
      <c r="AC490" s="39"/>
      <c r="AD490" s="152"/>
    </row>
    <row r="491" spans="1:30" s="40" customFormat="1" x14ac:dyDescent="0.25">
      <c r="A491" s="169"/>
      <c r="B491" s="50">
        <v>0.50611111111111107</v>
      </c>
      <c r="C491" s="49" t="s">
        <v>20</v>
      </c>
      <c r="D491" s="49">
        <v>2</v>
      </c>
      <c r="E491" s="48" t="s">
        <v>3</v>
      </c>
      <c r="F491" s="48"/>
      <c r="G491" s="45"/>
      <c r="H491" s="45"/>
      <c r="I491" s="45"/>
      <c r="J491" s="45"/>
      <c r="K491" s="45"/>
      <c r="L491" s="45"/>
      <c r="M491" s="44"/>
      <c r="N491" s="45"/>
      <c r="O491" s="154"/>
      <c r="T491" s="39"/>
      <c r="U491" s="39"/>
      <c r="AB491" s="39"/>
      <c r="AC491" s="39"/>
      <c r="AD491" s="152"/>
    </row>
    <row r="492" spans="1:30" s="40" customFormat="1" x14ac:dyDescent="0.25">
      <c r="A492" s="169"/>
      <c r="B492" s="50">
        <v>0.5087962962962963</v>
      </c>
      <c r="C492" s="49" t="s">
        <v>20</v>
      </c>
      <c r="D492" s="49">
        <v>1</v>
      </c>
      <c r="E492" s="48" t="s">
        <v>1</v>
      </c>
      <c r="F492" s="48"/>
      <c r="G492" s="45"/>
      <c r="H492" s="45"/>
      <c r="I492" s="45"/>
      <c r="J492" s="45"/>
      <c r="K492" s="45"/>
      <c r="L492" s="45"/>
      <c r="M492" s="44"/>
      <c r="N492" s="45"/>
      <c r="O492" s="154"/>
      <c r="T492" s="39"/>
      <c r="U492" s="39"/>
      <c r="AB492" s="39"/>
      <c r="AC492" s="39"/>
      <c r="AD492" s="152"/>
    </row>
    <row r="493" spans="1:30" s="40" customFormat="1" x14ac:dyDescent="0.25">
      <c r="A493" s="169"/>
      <c r="B493" s="50">
        <v>0.50930555555555557</v>
      </c>
      <c r="C493" s="49" t="s">
        <v>20</v>
      </c>
      <c r="D493" s="49">
        <v>1</v>
      </c>
      <c r="E493" s="48" t="s">
        <v>3</v>
      </c>
      <c r="F493" s="48"/>
      <c r="G493" s="45"/>
      <c r="H493" s="45"/>
      <c r="I493" s="45"/>
      <c r="J493" s="45"/>
      <c r="K493" s="45"/>
      <c r="L493" s="45"/>
      <c r="M493" s="44"/>
      <c r="N493" s="45"/>
      <c r="O493" s="154"/>
      <c r="T493" s="39"/>
      <c r="U493" s="39"/>
      <c r="AB493" s="39"/>
      <c r="AC493" s="39"/>
      <c r="AD493" s="152"/>
    </row>
    <row r="494" spans="1:30" s="40" customFormat="1" x14ac:dyDescent="0.25">
      <c r="A494" s="169"/>
      <c r="B494" s="50">
        <v>0.51490740740740737</v>
      </c>
      <c r="C494" s="49" t="s">
        <v>20</v>
      </c>
      <c r="D494" s="49">
        <v>1</v>
      </c>
      <c r="E494" s="48" t="s">
        <v>3</v>
      </c>
      <c r="F494" s="48"/>
      <c r="G494" s="45"/>
      <c r="H494" s="45"/>
      <c r="I494" s="45"/>
      <c r="J494" s="45"/>
      <c r="K494" s="45"/>
      <c r="L494" s="45"/>
      <c r="M494" s="44"/>
      <c r="N494" s="45"/>
      <c r="O494" s="154"/>
      <c r="T494" s="39"/>
      <c r="U494" s="39"/>
      <c r="AB494" s="39"/>
      <c r="AC494" s="39"/>
      <c r="AD494" s="152"/>
    </row>
    <row r="495" spans="1:30" s="40" customFormat="1" x14ac:dyDescent="0.25">
      <c r="A495" s="169"/>
      <c r="B495" s="50">
        <v>0.51527777777777783</v>
      </c>
      <c r="C495" s="49" t="s">
        <v>20</v>
      </c>
      <c r="D495" s="49">
        <v>1</v>
      </c>
      <c r="E495" s="48" t="s">
        <v>3</v>
      </c>
      <c r="F495" s="48"/>
      <c r="G495" s="45"/>
      <c r="H495" s="45"/>
      <c r="I495" s="45"/>
      <c r="J495" s="45"/>
      <c r="K495" s="45"/>
      <c r="L495" s="45"/>
      <c r="M495" s="44"/>
      <c r="N495" s="45"/>
      <c r="O495" s="154"/>
      <c r="T495" s="39"/>
      <c r="U495" s="39"/>
      <c r="AB495" s="39"/>
      <c r="AC495" s="39"/>
      <c r="AD495" s="152"/>
    </row>
    <row r="496" spans="1:30" s="40" customFormat="1" x14ac:dyDescent="0.25">
      <c r="A496" s="169"/>
      <c r="B496" s="50">
        <v>0.51531249999999995</v>
      </c>
      <c r="C496" s="49" t="s">
        <v>21</v>
      </c>
      <c r="D496" s="49">
        <v>2</v>
      </c>
      <c r="E496" s="48" t="s">
        <v>3</v>
      </c>
      <c r="F496" s="48"/>
      <c r="G496" s="45"/>
      <c r="H496" s="45"/>
      <c r="I496" s="45"/>
      <c r="J496" s="45"/>
      <c r="K496" s="45"/>
      <c r="L496" s="45"/>
      <c r="M496" s="44"/>
      <c r="N496" s="45"/>
      <c r="O496" s="154"/>
      <c r="T496" s="39"/>
      <c r="U496" s="39"/>
      <c r="AB496" s="39"/>
      <c r="AC496" s="39"/>
      <c r="AD496" s="152"/>
    </row>
    <row r="497" spans="1:30" s="40" customFormat="1" x14ac:dyDescent="0.25">
      <c r="A497" s="169"/>
      <c r="B497" s="50">
        <v>0.51577546296296295</v>
      </c>
      <c r="C497" s="49" t="s">
        <v>20</v>
      </c>
      <c r="D497" s="49">
        <v>2</v>
      </c>
      <c r="E497" s="48" t="s">
        <v>1</v>
      </c>
      <c r="F497" s="48"/>
      <c r="G497" s="45"/>
      <c r="H497" s="45"/>
      <c r="I497" s="45"/>
      <c r="J497" s="45"/>
      <c r="K497" s="45"/>
      <c r="L497" s="45"/>
      <c r="M497" s="44"/>
      <c r="N497" s="45"/>
      <c r="O497" s="154"/>
      <c r="T497" s="39"/>
      <c r="U497" s="39"/>
      <c r="AB497" s="39"/>
      <c r="AC497" s="39"/>
      <c r="AD497" s="152"/>
    </row>
    <row r="498" spans="1:30" s="40" customFormat="1" x14ac:dyDescent="0.25">
      <c r="A498" s="169"/>
      <c r="B498" s="50">
        <v>0.5250231481481481</v>
      </c>
      <c r="C498" s="49" t="s">
        <v>20</v>
      </c>
      <c r="D498" s="49">
        <v>1</v>
      </c>
      <c r="E498" s="48" t="s">
        <v>3</v>
      </c>
      <c r="F498" s="48"/>
      <c r="G498" s="45"/>
      <c r="H498" s="45"/>
      <c r="I498" s="45"/>
      <c r="J498" s="45"/>
      <c r="K498" s="45"/>
      <c r="L498" s="45"/>
      <c r="M498" s="44"/>
      <c r="N498" s="45"/>
      <c r="O498" s="154"/>
      <c r="T498" s="39"/>
      <c r="U498" s="39"/>
      <c r="AB498" s="39"/>
      <c r="AC498" s="39"/>
      <c r="AD498" s="152"/>
    </row>
    <row r="499" spans="1:30" s="40" customFormat="1" x14ac:dyDescent="0.25">
      <c r="A499" s="169"/>
      <c r="B499" s="50">
        <v>0.52531249999999996</v>
      </c>
      <c r="C499" s="49" t="s">
        <v>20</v>
      </c>
      <c r="D499" s="49">
        <v>2</v>
      </c>
      <c r="E499" s="48" t="s">
        <v>3</v>
      </c>
      <c r="F499" s="48"/>
      <c r="G499" s="45"/>
      <c r="H499" s="45"/>
      <c r="I499" s="45"/>
      <c r="J499" s="45"/>
      <c r="K499" s="45"/>
      <c r="L499" s="45"/>
      <c r="M499" s="44"/>
      <c r="N499" s="45"/>
      <c r="O499" s="154"/>
      <c r="T499" s="39"/>
      <c r="U499" s="39"/>
      <c r="AB499" s="39"/>
      <c r="AC499" s="39"/>
      <c r="AD499" s="152"/>
    </row>
    <row r="500" spans="1:30" s="40" customFormat="1" x14ac:dyDescent="0.25">
      <c r="A500" s="169"/>
      <c r="B500" s="50">
        <v>0.52541666666666664</v>
      </c>
      <c r="C500" s="49" t="s">
        <v>21</v>
      </c>
      <c r="D500" s="49">
        <v>2</v>
      </c>
      <c r="E500" s="48" t="s">
        <v>3</v>
      </c>
      <c r="F500" s="48"/>
      <c r="G500" s="45"/>
      <c r="H500" s="45"/>
      <c r="I500" s="45"/>
      <c r="J500" s="45"/>
      <c r="K500" s="45"/>
      <c r="L500" s="45"/>
      <c r="M500" s="44"/>
      <c r="N500" s="45"/>
      <c r="O500" s="154"/>
      <c r="T500" s="39"/>
      <c r="U500" s="39"/>
      <c r="AB500" s="39"/>
      <c r="AC500" s="39"/>
      <c r="AD500" s="152"/>
    </row>
    <row r="501" spans="1:30" s="40" customFormat="1" x14ac:dyDescent="0.25">
      <c r="A501" s="169"/>
      <c r="B501" s="50">
        <v>0.52563657407407405</v>
      </c>
      <c r="C501" s="49" t="s">
        <v>20</v>
      </c>
      <c r="D501" s="49">
        <v>1</v>
      </c>
      <c r="E501" s="48" t="s">
        <v>3</v>
      </c>
      <c r="F501" s="48"/>
      <c r="G501" s="45"/>
      <c r="H501" s="45"/>
      <c r="I501" s="45"/>
      <c r="J501" s="45"/>
      <c r="K501" s="45"/>
      <c r="L501" s="45"/>
      <c r="M501" s="44"/>
      <c r="N501" s="45"/>
      <c r="O501" s="154"/>
      <c r="T501" s="39"/>
      <c r="U501" s="39"/>
      <c r="AB501" s="39"/>
      <c r="AC501" s="39"/>
      <c r="AD501" s="152"/>
    </row>
    <row r="502" spans="1:30" s="40" customFormat="1" x14ac:dyDescent="0.25">
      <c r="A502" s="169"/>
      <c r="B502" s="50">
        <v>0.52971064814814817</v>
      </c>
      <c r="C502" s="49" t="s">
        <v>21</v>
      </c>
      <c r="D502" s="49">
        <v>1</v>
      </c>
      <c r="E502" s="48" t="s">
        <v>3</v>
      </c>
      <c r="F502" s="48"/>
      <c r="G502" s="45"/>
      <c r="H502" s="45"/>
      <c r="I502" s="45"/>
      <c r="J502" s="45"/>
      <c r="K502" s="45"/>
      <c r="L502" s="45"/>
      <c r="M502" s="44"/>
      <c r="N502" s="45"/>
      <c r="O502" s="154"/>
      <c r="T502" s="39"/>
      <c r="U502" s="39"/>
      <c r="AB502" s="39"/>
      <c r="AC502" s="39"/>
      <c r="AD502" s="152"/>
    </row>
    <row r="503" spans="1:30" s="40" customFormat="1" x14ac:dyDescent="0.25">
      <c r="A503" s="169"/>
      <c r="B503" s="50">
        <v>0.53150462962962963</v>
      </c>
      <c r="C503" s="49" t="s">
        <v>20</v>
      </c>
      <c r="D503" s="49">
        <v>1</v>
      </c>
      <c r="E503" s="48" t="s">
        <v>3</v>
      </c>
      <c r="F503" s="48"/>
      <c r="G503" s="45"/>
      <c r="H503" s="45"/>
      <c r="I503" s="45"/>
      <c r="J503" s="45"/>
      <c r="K503" s="45"/>
      <c r="L503" s="45"/>
      <c r="M503" s="44"/>
      <c r="N503" s="45"/>
      <c r="O503" s="154"/>
      <c r="T503" s="39"/>
      <c r="U503" s="39"/>
      <c r="AB503" s="39"/>
      <c r="AC503" s="39"/>
      <c r="AD503" s="152"/>
    </row>
    <row r="504" spans="1:30" s="40" customFormat="1" x14ac:dyDescent="0.25">
      <c r="A504" s="169"/>
      <c r="B504" s="50">
        <v>0.53237268518518521</v>
      </c>
      <c r="C504" s="49" t="s">
        <v>21</v>
      </c>
      <c r="D504" s="49">
        <v>3</v>
      </c>
      <c r="E504" s="48" t="s">
        <v>3</v>
      </c>
      <c r="F504" s="48"/>
      <c r="G504" s="45"/>
      <c r="H504" s="45"/>
      <c r="I504" s="45"/>
      <c r="J504" s="45"/>
      <c r="K504" s="45"/>
      <c r="L504" s="45"/>
      <c r="M504" s="44"/>
      <c r="N504" s="45"/>
      <c r="O504" s="154"/>
      <c r="T504" s="39"/>
      <c r="U504" s="39"/>
      <c r="AB504" s="39"/>
      <c r="AC504" s="39"/>
      <c r="AD504" s="152"/>
    </row>
    <row r="505" spans="1:30" s="40" customFormat="1" x14ac:dyDescent="0.25">
      <c r="A505" s="169"/>
      <c r="B505" s="50">
        <v>0.53254629629629624</v>
      </c>
      <c r="C505" s="49" t="s">
        <v>20</v>
      </c>
      <c r="D505" s="49">
        <v>1</v>
      </c>
      <c r="E505" s="48" t="s">
        <v>1</v>
      </c>
      <c r="F505" s="48"/>
      <c r="G505" s="45"/>
      <c r="H505" s="45"/>
      <c r="I505" s="45"/>
      <c r="J505" s="45"/>
      <c r="K505" s="45"/>
      <c r="L505" s="45"/>
      <c r="M505" s="44"/>
      <c r="N505" s="45"/>
      <c r="O505" s="154"/>
      <c r="T505" s="39"/>
      <c r="U505" s="39"/>
      <c r="AB505" s="39"/>
      <c r="AC505" s="39"/>
      <c r="AD505" s="152"/>
    </row>
    <row r="506" spans="1:30" s="40" customFormat="1" x14ac:dyDescent="0.25">
      <c r="A506" s="169"/>
      <c r="B506" s="50">
        <v>0.5326157407407407</v>
      </c>
      <c r="C506" s="49" t="s">
        <v>20</v>
      </c>
      <c r="D506" s="49">
        <v>2</v>
      </c>
      <c r="E506" s="48" t="s">
        <v>3</v>
      </c>
      <c r="F506" s="48"/>
      <c r="G506" s="45"/>
      <c r="H506" s="45"/>
      <c r="I506" s="45"/>
      <c r="J506" s="45"/>
      <c r="K506" s="45"/>
      <c r="L506" s="45"/>
      <c r="M506" s="44"/>
      <c r="N506" s="45"/>
      <c r="O506" s="154"/>
      <c r="T506" s="39"/>
      <c r="U506" s="39"/>
      <c r="AB506" s="39"/>
      <c r="AC506" s="39"/>
      <c r="AD506" s="152"/>
    </row>
    <row r="507" spans="1:30" s="40" customFormat="1" x14ac:dyDescent="0.25">
      <c r="A507" s="169"/>
      <c r="B507" s="50">
        <v>0.54057870370370364</v>
      </c>
      <c r="C507" s="49" t="s">
        <v>21</v>
      </c>
      <c r="D507" s="49">
        <v>1</v>
      </c>
      <c r="E507" s="48" t="s">
        <v>3</v>
      </c>
      <c r="F507" s="48"/>
      <c r="G507" s="45"/>
      <c r="H507" s="45"/>
      <c r="I507" s="45"/>
      <c r="J507" s="45"/>
      <c r="K507" s="45"/>
      <c r="L507" s="45"/>
      <c r="M507" s="44"/>
      <c r="N507" s="45"/>
      <c r="O507" s="154"/>
      <c r="T507" s="39"/>
      <c r="U507" s="39"/>
      <c r="AB507" s="39"/>
      <c r="AC507" s="39"/>
      <c r="AD507" s="152"/>
    </row>
    <row r="508" spans="1:30" s="40" customFormat="1" x14ac:dyDescent="0.25">
      <c r="A508" s="169"/>
      <c r="B508" s="50">
        <v>0.5414930555555556</v>
      </c>
      <c r="C508" s="49" t="s">
        <v>20</v>
      </c>
      <c r="D508" s="49">
        <v>1</v>
      </c>
      <c r="E508" s="48" t="s">
        <v>3</v>
      </c>
      <c r="F508" s="48"/>
      <c r="G508" s="45"/>
      <c r="H508" s="45"/>
      <c r="I508" s="45"/>
      <c r="J508" s="45"/>
      <c r="K508" s="45"/>
      <c r="L508" s="45"/>
      <c r="M508" s="44"/>
      <c r="N508" s="45"/>
      <c r="O508" s="154"/>
      <c r="T508" s="39"/>
      <c r="U508" s="39"/>
      <c r="AB508" s="39"/>
      <c r="AC508" s="39"/>
      <c r="AD508" s="152"/>
    </row>
    <row r="509" spans="1:30" s="40" customFormat="1" x14ac:dyDescent="0.25">
      <c r="A509" s="169"/>
      <c r="B509" s="50">
        <v>0.54171296296296301</v>
      </c>
      <c r="C509" s="49" t="s">
        <v>21</v>
      </c>
      <c r="D509" s="49">
        <v>1</v>
      </c>
      <c r="E509" s="48" t="s">
        <v>3</v>
      </c>
      <c r="F509" s="48"/>
      <c r="G509" s="45"/>
      <c r="H509" s="45"/>
      <c r="I509" s="45"/>
      <c r="J509" s="45"/>
      <c r="K509" s="45"/>
      <c r="L509" s="45"/>
      <c r="M509" s="44"/>
      <c r="N509" s="45"/>
      <c r="O509" s="154"/>
      <c r="T509" s="39"/>
      <c r="U509" s="39"/>
      <c r="AB509" s="39"/>
      <c r="AC509" s="39"/>
      <c r="AD509" s="152"/>
    </row>
    <row r="510" spans="1:30" s="40" customFormat="1" x14ac:dyDescent="0.25">
      <c r="A510" s="169"/>
      <c r="B510" s="50">
        <v>0.54197916666666668</v>
      </c>
      <c r="C510" s="49" t="s">
        <v>21</v>
      </c>
      <c r="D510" s="49">
        <v>1</v>
      </c>
      <c r="E510" s="48" t="s">
        <v>3</v>
      </c>
      <c r="F510" s="48"/>
      <c r="G510" s="45"/>
      <c r="H510" s="45"/>
      <c r="I510" s="45"/>
      <c r="J510" s="45"/>
      <c r="K510" s="45"/>
      <c r="L510" s="45"/>
      <c r="M510" s="44"/>
      <c r="N510" s="45"/>
      <c r="O510" s="154"/>
      <c r="T510" s="39"/>
      <c r="U510" s="39"/>
      <c r="AB510" s="39"/>
      <c r="AC510" s="39"/>
      <c r="AD510" s="152"/>
    </row>
    <row r="511" spans="1:30" s="40" customFormat="1" x14ac:dyDescent="0.25">
      <c r="A511" s="169"/>
      <c r="B511" s="50">
        <v>0.5441435185185185</v>
      </c>
      <c r="C511" s="49" t="s">
        <v>20</v>
      </c>
      <c r="D511" s="49">
        <v>1</v>
      </c>
      <c r="E511" s="48" t="s">
        <v>3</v>
      </c>
      <c r="F511" s="48"/>
      <c r="G511" s="45"/>
      <c r="H511" s="45"/>
      <c r="I511" s="45"/>
      <c r="J511" s="45"/>
      <c r="K511" s="45"/>
      <c r="L511" s="45"/>
      <c r="M511" s="44"/>
      <c r="N511" s="45"/>
      <c r="O511" s="154"/>
      <c r="T511" s="39"/>
      <c r="U511" s="39"/>
      <c r="AB511" s="39"/>
      <c r="AC511" s="39"/>
      <c r="AD511" s="152"/>
    </row>
    <row r="512" spans="1:30" s="40" customFormat="1" x14ac:dyDescent="0.25">
      <c r="A512" s="169"/>
      <c r="B512" s="50">
        <v>0.54430555555555549</v>
      </c>
      <c r="C512" s="49" t="s">
        <v>21</v>
      </c>
      <c r="D512" s="49">
        <v>1</v>
      </c>
      <c r="E512" s="48" t="s">
        <v>3</v>
      </c>
      <c r="F512" s="48"/>
      <c r="G512" s="45"/>
      <c r="H512" s="45"/>
      <c r="I512" s="45"/>
      <c r="J512" s="45"/>
      <c r="K512" s="45"/>
      <c r="L512" s="45"/>
      <c r="M512" s="44"/>
      <c r="N512" s="45"/>
      <c r="O512" s="154"/>
      <c r="T512" s="39"/>
      <c r="U512" s="39"/>
      <c r="AB512" s="39"/>
      <c r="AC512" s="39"/>
      <c r="AD512" s="152"/>
    </row>
    <row r="513" spans="1:30" s="40" customFormat="1" x14ac:dyDescent="0.25">
      <c r="A513" s="169"/>
      <c r="B513" s="50">
        <v>0.54442129629629632</v>
      </c>
      <c r="C513" s="49" t="s">
        <v>20</v>
      </c>
      <c r="D513" s="49">
        <v>1</v>
      </c>
      <c r="E513" s="48" t="s">
        <v>25</v>
      </c>
      <c r="F513" s="48"/>
      <c r="G513" s="45"/>
      <c r="H513" s="45"/>
      <c r="I513" s="45"/>
      <c r="J513" s="45"/>
      <c r="K513" s="45"/>
      <c r="L513" s="45"/>
      <c r="M513" s="44"/>
      <c r="N513" s="45"/>
      <c r="O513" s="154"/>
      <c r="T513" s="39"/>
      <c r="U513" s="39"/>
      <c r="AB513" s="39"/>
      <c r="AC513" s="39"/>
      <c r="AD513" s="152"/>
    </row>
    <row r="514" spans="1:30" s="40" customFormat="1" x14ac:dyDescent="0.25">
      <c r="A514" s="169"/>
      <c r="B514" s="50">
        <v>0.54483796296296294</v>
      </c>
      <c r="C514" s="49" t="s">
        <v>20</v>
      </c>
      <c r="D514" s="49">
        <v>1</v>
      </c>
      <c r="E514" s="48" t="s">
        <v>3</v>
      </c>
      <c r="F514" s="48"/>
      <c r="G514" s="45"/>
      <c r="H514" s="45"/>
      <c r="I514" s="45"/>
      <c r="J514" s="45"/>
      <c r="K514" s="45"/>
      <c r="L514" s="45"/>
      <c r="M514" s="44"/>
      <c r="N514" s="45"/>
      <c r="O514" s="154"/>
      <c r="T514" s="39"/>
      <c r="U514" s="39"/>
      <c r="AB514" s="39"/>
      <c r="AC514" s="39"/>
      <c r="AD514" s="152"/>
    </row>
    <row r="515" spans="1:30" s="40" customFormat="1" x14ac:dyDescent="0.25">
      <c r="A515" s="169"/>
      <c r="B515" s="50">
        <v>0.54947916666666663</v>
      </c>
      <c r="C515" s="49" t="s">
        <v>20</v>
      </c>
      <c r="D515" s="49">
        <v>1</v>
      </c>
      <c r="E515" s="48" t="s">
        <v>3</v>
      </c>
      <c r="F515" s="48"/>
      <c r="G515" s="45"/>
      <c r="H515" s="45"/>
      <c r="I515" s="45"/>
      <c r="J515" s="45"/>
      <c r="K515" s="45"/>
      <c r="L515" s="45"/>
      <c r="M515" s="44"/>
      <c r="N515" s="45"/>
      <c r="O515" s="154"/>
      <c r="T515" s="39"/>
      <c r="U515" s="39"/>
      <c r="AB515" s="39"/>
      <c r="AC515" s="39"/>
      <c r="AD515" s="152"/>
    </row>
    <row r="516" spans="1:30" s="40" customFormat="1" x14ac:dyDescent="0.25">
      <c r="A516" s="169"/>
      <c r="B516" s="50">
        <v>0.54999999999999993</v>
      </c>
      <c r="C516" s="49" t="s">
        <v>20</v>
      </c>
      <c r="D516" s="49">
        <v>1</v>
      </c>
      <c r="E516" s="48" t="s">
        <v>3</v>
      </c>
      <c r="F516" s="48"/>
      <c r="G516" s="45"/>
      <c r="H516" s="45"/>
      <c r="I516" s="45"/>
      <c r="J516" s="45"/>
      <c r="K516" s="45"/>
      <c r="L516" s="45"/>
      <c r="M516" s="44"/>
      <c r="N516" s="45"/>
      <c r="O516" s="154"/>
      <c r="T516" s="39"/>
      <c r="U516" s="39"/>
      <c r="AB516" s="39"/>
      <c r="AC516" s="39"/>
      <c r="AD516" s="152"/>
    </row>
    <row r="517" spans="1:30" s="40" customFormat="1" x14ac:dyDescent="0.25">
      <c r="A517" s="169"/>
      <c r="B517" s="50">
        <v>0.5503703703703704</v>
      </c>
      <c r="C517" s="49" t="s">
        <v>20</v>
      </c>
      <c r="D517" s="49">
        <v>2</v>
      </c>
      <c r="E517" s="48" t="s">
        <v>25</v>
      </c>
      <c r="F517" s="48"/>
      <c r="G517" s="45"/>
      <c r="H517" s="45"/>
      <c r="I517" s="45"/>
      <c r="J517" s="45"/>
      <c r="K517" s="45"/>
      <c r="L517" s="45"/>
      <c r="M517" s="44"/>
      <c r="N517" s="45"/>
      <c r="O517" s="154"/>
      <c r="T517" s="39"/>
      <c r="U517" s="39"/>
      <c r="AB517" s="39"/>
      <c r="AC517" s="39"/>
      <c r="AD517" s="152"/>
    </row>
    <row r="518" spans="1:30" s="40" customFormat="1" x14ac:dyDescent="0.25">
      <c r="A518" s="169"/>
      <c r="B518" s="50">
        <v>0.55060185185185184</v>
      </c>
      <c r="C518" s="49" t="s">
        <v>20</v>
      </c>
      <c r="D518" s="49">
        <v>1</v>
      </c>
      <c r="E518" s="48" t="s">
        <v>3</v>
      </c>
      <c r="F518" s="48"/>
      <c r="G518" s="45"/>
      <c r="H518" s="45"/>
      <c r="I518" s="45"/>
      <c r="J518" s="45"/>
      <c r="K518" s="45"/>
      <c r="L518" s="45"/>
      <c r="M518" s="44"/>
      <c r="N518" s="45"/>
      <c r="O518" s="154"/>
      <c r="T518" s="39"/>
      <c r="U518" s="39"/>
      <c r="AB518" s="39"/>
      <c r="AC518" s="39"/>
      <c r="AD518" s="152"/>
    </row>
    <row r="519" spans="1:30" s="40" customFormat="1" x14ac:dyDescent="0.25">
      <c r="A519" s="169"/>
      <c r="B519" s="50">
        <v>0.55069444444444449</v>
      </c>
      <c r="C519" s="49" t="s">
        <v>20</v>
      </c>
      <c r="D519" s="49">
        <v>1</v>
      </c>
      <c r="E519" s="48" t="s">
        <v>3</v>
      </c>
      <c r="F519" s="48"/>
      <c r="G519" s="45"/>
      <c r="H519" s="45"/>
      <c r="I519" s="45"/>
      <c r="J519" s="45"/>
      <c r="K519" s="45"/>
      <c r="L519" s="45"/>
      <c r="M519" s="44"/>
      <c r="N519" s="45"/>
      <c r="O519" s="154"/>
      <c r="T519" s="39"/>
      <c r="U519" s="39"/>
      <c r="AB519" s="39"/>
      <c r="AC519" s="39"/>
      <c r="AD519" s="152"/>
    </row>
    <row r="520" spans="1:30" s="40" customFormat="1" x14ac:dyDescent="0.25">
      <c r="A520" s="169"/>
      <c r="B520" s="50">
        <v>0.55071759259259256</v>
      </c>
      <c r="C520" s="49" t="s">
        <v>21</v>
      </c>
      <c r="D520" s="49">
        <v>1</v>
      </c>
      <c r="E520" s="48" t="s">
        <v>3</v>
      </c>
      <c r="F520" s="48"/>
      <c r="G520" s="45"/>
      <c r="H520" s="45"/>
      <c r="I520" s="45"/>
      <c r="J520" s="45"/>
      <c r="K520" s="45"/>
      <c r="L520" s="45"/>
      <c r="M520" s="44"/>
      <c r="N520" s="45"/>
      <c r="O520" s="154"/>
      <c r="T520" s="39"/>
      <c r="U520" s="39"/>
      <c r="AB520" s="39"/>
      <c r="AC520" s="39"/>
      <c r="AD520" s="152"/>
    </row>
    <row r="521" spans="1:30" s="40" customFormat="1" x14ac:dyDescent="0.25">
      <c r="A521" s="169"/>
      <c r="B521" s="50">
        <v>0.55075231481481479</v>
      </c>
      <c r="C521" s="49" t="s">
        <v>20</v>
      </c>
      <c r="D521" s="49">
        <v>1</v>
      </c>
      <c r="E521" s="48" t="s">
        <v>3</v>
      </c>
      <c r="F521" s="48"/>
      <c r="G521" s="45"/>
      <c r="H521" s="45"/>
      <c r="I521" s="45"/>
      <c r="J521" s="45"/>
      <c r="K521" s="45"/>
      <c r="L521" s="45"/>
      <c r="M521" s="44"/>
      <c r="N521" s="45"/>
      <c r="O521" s="154"/>
      <c r="T521" s="39"/>
      <c r="U521" s="39"/>
      <c r="AB521" s="39"/>
      <c r="AC521" s="39"/>
      <c r="AD521" s="152"/>
    </row>
    <row r="522" spans="1:30" s="40" customFormat="1" x14ac:dyDescent="0.25">
      <c r="A522" s="169"/>
      <c r="B522" s="50">
        <v>0.5508333333333334</v>
      </c>
      <c r="C522" s="49" t="s">
        <v>21</v>
      </c>
      <c r="D522" s="49">
        <v>1</v>
      </c>
      <c r="E522" s="48" t="s">
        <v>25</v>
      </c>
      <c r="F522" s="48"/>
      <c r="G522" s="45"/>
      <c r="H522" s="45"/>
      <c r="I522" s="45"/>
      <c r="J522" s="45"/>
      <c r="K522" s="45"/>
      <c r="L522" s="45"/>
      <c r="M522" s="44"/>
      <c r="N522" s="45"/>
      <c r="O522" s="154"/>
      <c r="T522" s="39"/>
      <c r="U522" s="39"/>
      <c r="AB522" s="39"/>
      <c r="AC522" s="39"/>
      <c r="AD522" s="152"/>
    </row>
    <row r="523" spans="1:30" s="40" customFormat="1" x14ac:dyDescent="0.25">
      <c r="A523" s="169"/>
      <c r="B523" s="50">
        <v>0.56184027777777779</v>
      </c>
      <c r="C523" s="49" t="s">
        <v>21</v>
      </c>
      <c r="D523" s="49">
        <v>1</v>
      </c>
      <c r="E523" s="48" t="s">
        <v>3</v>
      </c>
      <c r="F523" s="48"/>
      <c r="G523" s="45"/>
      <c r="H523" s="45"/>
      <c r="I523" s="45"/>
      <c r="J523" s="45"/>
      <c r="K523" s="45"/>
      <c r="L523" s="45"/>
      <c r="M523" s="44"/>
      <c r="N523" s="45"/>
      <c r="O523" s="154"/>
      <c r="T523" s="39"/>
      <c r="U523" s="39"/>
      <c r="AB523" s="39"/>
      <c r="AC523" s="39"/>
      <c r="AD523" s="152"/>
    </row>
    <row r="524" spans="1:30" s="40" customFormat="1" x14ac:dyDescent="0.25">
      <c r="A524" s="169"/>
      <c r="B524" s="50">
        <v>0.56246527777777777</v>
      </c>
      <c r="C524" s="49" t="s">
        <v>20</v>
      </c>
      <c r="D524" s="49">
        <v>1</v>
      </c>
      <c r="E524" s="48" t="s">
        <v>1</v>
      </c>
      <c r="F524" s="48"/>
      <c r="G524" s="45"/>
      <c r="H524" s="45"/>
      <c r="I524" s="45"/>
      <c r="J524" s="45"/>
      <c r="K524" s="45"/>
      <c r="L524" s="45"/>
      <c r="M524" s="44"/>
      <c r="N524" s="45"/>
      <c r="O524" s="154"/>
      <c r="T524" s="39"/>
      <c r="U524" s="39"/>
      <c r="AB524" s="39"/>
      <c r="AC524" s="39"/>
      <c r="AD524" s="152"/>
    </row>
    <row r="525" spans="1:30" s="40" customFormat="1" x14ac:dyDescent="0.25">
      <c r="A525" s="169"/>
      <c r="B525" s="50">
        <v>0.56342592592592589</v>
      </c>
      <c r="C525" s="49" t="s">
        <v>20</v>
      </c>
      <c r="D525" s="49">
        <v>1</v>
      </c>
      <c r="E525" s="48" t="s">
        <v>3</v>
      </c>
      <c r="F525" s="48"/>
      <c r="G525" s="45"/>
      <c r="H525" s="45"/>
      <c r="I525" s="45"/>
      <c r="J525" s="45"/>
      <c r="K525" s="45"/>
      <c r="L525" s="45"/>
      <c r="M525" s="44"/>
      <c r="N525" s="45"/>
      <c r="O525" s="154"/>
      <c r="T525" s="39"/>
      <c r="U525" s="39"/>
      <c r="AB525" s="39"/>
      <c r="AC525" s="39"/>
      <c r="AD525" s="152"/>
    </row>
    <row r="526" spans="1:30" s="40" customFormat="1" x14ac:dyDescent="0.25">
      <c r="A526" s="169"/>
      <c r="B526" s="50">
        <v>0.56406250000000002</v>
      </c>
      <c r="C526" s="49" t="s">
        <v>20</v>
      </c>
      <c r="D526" s="49">
        <v>1</v>
      </c>
      <c r="E526" s="48" t="s">
        <v>3</v>
      </c>
      <c r="F526" s="48"/>
      <c r="G526" s="45"/>
      <c r="H526" s="45"/>
      <c r="I526" s="45"/>
      <c r="J526" s="45"/>
      <c r="K526" s="45"/>
      <c r="L526" s="45"/>
      <c r="M526" s="44"/>
      <c r="N526" s="45"/>
      <c r="O526" s="154"/>
      <c r="T526" s="39"/>
      <c r="U526" s="39"/>
      <c r="AB526" s="39"/>
      <c r="AC526" s="39"/>
      <c r="AD526" s="152"/>
    </row>
    <row r="527" spans="1:30" s="40" customFormat="1" x14ac:dyDescent="0.25">
      <c r="A527" s="169"/>
      <c r="B527" s="50">
        <v>0.56759259259259254</v>
      </c>
      <c r="C527" s="49" t="s">
        <v>20</v>
      </c>
      <c r="D527" s="49">
        <v>2</v>
      </c>
      <c r="E527" s="48" t="s">
        <v>3</v>
      </c>
      <c r="F527" s="48"/>
      <c r="G527" s="45"/>
      <c r="H527" s="45"/>
      <c r="I527" s="45"/>
      <c r="J527" s="45"/>
      <c r="K527" s="45"/>
      <c r="L527" s="45"/>
      <c r="M527" s="44"/>
      <c r="N527" s="45"/>
      <c r="O527" s="154"/>
      <c r="T527" s="39"/>
      <c r="U527" s="39"/>
      <c r="AB527" s="39"/>
      <c r="AC527" s="39"/>
      <c r="AD527" s="152"/>
    </row>
    <row r="528" spans="1:30" s="40" customFormat="1" x14ac:dyDescent="0.25">
      <c r="A528" s="169"/>
      <c r="B528" s="50">
        <v>0.56827546296296294</v>
      </c>
      <c r="C528" s="49" t="s">
        <v>20</v>
      </c>
      <c r="D528" s="49">
        <v>1</v>
      </c>
      <c r="E528" s="48" t="s">
        <v>3</v>
      </c>
      <c r="F528" s="48"/>
      <c r="G528" s="45"/>
      <c r="H528" s="45"/>
      <c r="I528" s="45"/>
      <c r="J528" s="45"/>
      <c r="K528" s="45"/>
      <c r="L528" s="45"/>
      <c r="M528" s="44"/>
      <c r="N528" s="45"/>
      <c r="O528" s="154"/>
      <c r="T528" s="39"/>
      <c r="U528" s="39"/>
      <c r="AB528" s="39"/>
      <c r="AC528" s="39"/>
      <c r="AD528" s="152"/>
    </row>
    <row r="529" spans="1:30" s="40" customFormat="1" x14ac:dyDescent="0.25">
      <c r="A529" s="169"/>
      <c r="B529" s="50">
        <v>0.56881944444444443</v>
      </c>
      <c r="C529" s="49" t="s">
        <v>21</v>
      </c>
      <c r="D529" s="49">
        <v>2</v>
      </c>
      <c r="E529" s="48" t="s">
        <v>3</v>
      </c>
      <c r="F529" s="48"/>
      <c r="G529" s="45"/>
      <c r="H529" s="45"/>
      <c r="I529" s="45"/>
      <c r="J529" s="45"/>
      <c r="K529" s="45"/>
      <c r="L529" s="45"/>
      <c r="M529" s="44"/>
      <c r="N529" s="45"/>
      <c r="O529" s="154"/>
      <c r="T529" s="39"/>
      <c r="U529" s="39"/>
      <c r="AB529" s="39"/>
      <c r="AC529" s="39"/>
      <c r="AD529" s="152"/>
    </row>
    <row r="530" spans="1:30" s="40" customFormat="1" x14ac:dyDescent="0.25">
      <c r="A530" s="169"/>
      <c r="B530" s="50">
        <v>0.56974537037037043</v>
      </c>
      <c r="C530" s="49" t="s">
        <v>21</v>
      </c>
      <c r="D530" s="49">
        <v>1</v>
      </c>
      <c r="E530" s="48" t="s">
        <v>1</v>
      </c>
      <c r="F530" s="48"/>
      <c r="G530" s="45"/>
      <c r="H530" s="45"/>
      <c r="I530" s="45"/>
      <c r="J530" s="45"/>
      <c r="K530" s="45"/>
      <c r="L530" s="45"/>
      <c r="M530" s="44"/>
      <c r="N530" s="45"/>
      <c r="O530" s="154"/>
      <c r="T530" s="39"/>
      <c r="U530" s="39"/>
      <c r="AB530" s="39"/>
      <c r="AC530" s="39"/>
      <c r="AD530" s="152"/>
    </row>
    <row r="531" spans="1:30" s="40" customFormat="1" x14ac:dyDescent="0.25">
      <c r="A531" s="169"/>
      <c r="B531" s="50">
        <v>0.57043981481481476</v>
      </c>
      <c r="C531" s="49" t="s">
        <v>20</v>
      </c>
      <c r="D531" s="49">
        <v>1</v>
      </c>
      <c r="E531" s="48" t="s">
        <v>3</v>
      </c>
      <c r="F531" s="48"/>
      <c r="G531" s="45"/>
      <c r="H531" s="45"/>
      <c r="I531" s="45"/>
      <c r="J531" s="45"/>
      <c r="K531" s="45"/>
      <c r="L531" s="45"/>
      <c r="M531" s="44"/>
      <c r="N531" s="45"/>
      <c r="O531" s="154"/>
      <c r="T531" s="39"/>
      <c r="U531" s="39"/>
      <c r="AB531" s="39"/>
      <c r="AC531" s="39"/>
      <c r="AD531" s="152"/>
    </row>
    <row r="532" spans="1:30" s="40" customFormat="1" x14ac:dyDescent="0.25">
      <c r="A532" s="169"/>
      <c r="B532" s="50">
        <v>0.57048611111111114</v>
      </c>
      <c r="C532" s="49" t="s">
        <v>21</v>
      </c>
      <c r="D532" s="49">
        <v>1</v>
      </c>
      <c r="E532" s="48" t="s">
        <v>3</v>
      </c>
      <c r="F532" s="48"/>
      <c r="G532" s="45"/>
      <c r="H532" s="45"/>
      <c r="I532" s="45"/>
      <c r="J532" s="45"/>
      <c r="K532" s="45"/>
      <c r="L532" s="45"/>
      <c r="M532" s="44"/>
      <c r="N532" s="45"/>
      <c r="O532" s="154"/>
      <c r="T532" s="39"/>
      <c r="U532" s="39"/>
      <c r="AB532" s="39"/>
      <c r="AC532" s="39"/>
      <c r="AD532" s="152"/>
    </row>
    <row r="533" spans="1:30" s="40" customFormat="1" x14ac:dyDescent="0.25">
      <c r="A533" s="169"/>
      <c r="B533" s="50">
        <v>0.57109953703703698</v>
      </c>
      <c r="C533" s="49" t="s">
        <v>20</v>
      </c>
      <c r="D533" s="49">
        <v>1</v>
      </c>
      <c r="E533" s="48" t="s">
        <v>3</v>
      </c>
      <c r="F533" s="48"/>
      <c r="G533" s="45"/>
      <c r="H533" s="45"/>
      <c r="I533" s="45"/>
      <c r="J533" s="45"/>
      <c r="K533" s="45"/>
      <c r="L533" s="45"/>
      <c r="M533" s="44"/>
      <c r="N533" s="45"/>
      <c r="O533" s="154"/>
      <c r="T533" s="39"/>
      <c r="U533" s="39"/>
      <c r="AB533" s="39"/>
      <c r="AC533" s="39"/>
      <c r="AD533" s="152"/>
    </row>
    <row r="534" spans="1:30" s="40" customFormat="1" x14ac:dyDescent="0.25">
      <c r="A534" s="169"/>
      <c r="B534" s="50">
        <v>0.57765046296296296</v>
      </c>
      <c r="C534" s="49" t="s">
        <v>20</v>
      </c>
      <c r="D534" s="49">
        <v>1</v>
      </c>
      <c r="E534" s="48" t="s">
        <v>3</v>
      </c>
      <c r="F534" s="48"/>
      <c r="G534" s="45"/>
      <c r="H534" s="45"/>
      <c r="I534" s="45"/>
      <c r="J534" s="45"/>
      <c r="K534" s="45"/>
      <c r="L534" s="45"/>
      <c r="M534" s="44"/>
      <c r="N534" s="45"/>
      <c r="O534" s="154"/>
      <c r="T534" s="39"/>
      <c r="U534" s="39"/>
      <c r="AB534" s="39"/>
      <c r="AC534" s="39"/>
      <c r="AD534" s="152"/>
    </row>
    <row r="535" spans="1:30" s="40" customFormat="1" x14ac:dyDescent="0.25">
      <c r="A535" s="169"/>
      <c r="B535" s="50">
        <v>0.57820601851851849</v>
      </c>
      <c r="C535" s="49" t="s">
        <v>20</v>
      </c>
      <c r="D535" s="49">
        <v>1</v>
      </c>
      <c r="E535" s="48" t="s">
        <v>3</v>
      </c>
      <c r="F535" s="48"/>
      <c r="G535" s="45"/>
      <c r="H535" s="45"/>
      <c r="I535" s="45"/>
      <c r="J535" s="45"/>
      <c r="K535" s="45"/>
      <c r="L535" s="45"/>
      <c r="M535" s="44"/>
      <c r="N535" s="45"/>
      <c r="O535" s="154"/>
      <c r="T535" s="39"/>
      <c r="U535" s="39"/>
      <c r="AB535" s="39"/>
      <c r="AC535" s="39"/>
      <c r="AD535" s="152"/>
    </row>
    <row r="536" spans="1:30" s="40" customFormat="1" x14ac:dyDescent="0.25">
      <c r="A536" s="169"/>
      <c r="B536" s="50">
        <v>0.58318287037037042</v>
      </c>
      <c r="C536" s="49" t="s">
        <v>20</v>
      </c>
      <c r="D536" s="49">
        <v>1</v>
      </c>
      <c r="E536" s="48" t="s">
        <v>3</v>
      </c>
      <c r="F536" s="48"/>
      <c r="G536" s="45"/>
      <c r="H536" s="45"/>
      <c r="I536" s="45"/>
      <c r="J536" s="45"/>
      <c r="K536" s="45"/>
      <c r="L536" s="45"/>
      <c r="M536" s="44"/>
      <c r="N536" s="45"/>
      <c r="O536" s="154"/>
      <c r="T536" s="39"/>
      <c r="U536" s="39"/>
      <c r="AB536" s="39"/>
      <c r="AC536" s="39"/>
      <c r="AD536" s="152"/>
    </row>
    <row r="537" spans="1:30" s="40" customFormat="1" x14ac:dyDescent="0.25">
      <c r="A537" s="169"/>
      <c r="B537" s="50">
        <v>0.58332175925925933</v>
      </c>
      <c r="C537" s="49" t="s">
        <v>20</v>
      </c>
      <c r="D537" s="49">
        <v>1</v>
      </c>
      <c r="E537" s="48" t="s">
        <v>25</v>
      </c>
      <c r="F537" s="48"/>
      <c r="G537" s="45"/>
      <c r="H537" s="45"/>
      <c r="I537" s="45"/>
      <c r="J537" s="45"/>
      <c r="K537" s="45"/>
      <c r="L537" s="45"/>
      <c r="M537" s="44"/>
      <c r="N537" s="45"/>
      <c r="O537" s="154"/>
      <c r="T537" s="39"/>
      <c r="U537" s="39"/>
      <c r="AB537" s="39"/>
      <c r="AC537" s="39"/>
      <c r="AD537" s="152"/>
    </row>
    <row r="538" spans="1:30" s="40" customFormat="1" x14ac:dyDescent="0.25">
      <c r="A538" s="169"/>
      <c r="B538" s="50">
        <v>0.59250000000000003</v>
      </c>
      <c r="C538" s="49" t="s">
        <v>20</v>
      </c>
      <c r="D538" s="49">
        <v>1</v>
      </c>
      <c r="E538" s="48" t="s">
        <v>3</v>
      </c>
      <c r="F538" s="48"/>
      <c r="G538" s="45"/>
      <c r="H538" s="45"/>
      <c r="I538" s="45"/>
      <c r="J538" s="45"/>
      <c r="K538" s="45"/>
      <c r="L538" s="45"/>
      <c r="M538" s="45"/>
      <c r="N538" s="45"/>
      <c r="O538" s="154"/>
      <c r="T538" s="39"/>
      <c r="U538" s="39"/>
      <c r="AB538" s="39"/>
      <c r="AC538" s="39"/>
      <c r="AD538" s="152"/>
    </row>
    <row r="539" spans="1:30" s="40" customFormat="1" x14ac:dyDescent="0.25">
      <c r="A539" s="169"/>
      <c r="B539" s="50">
        <v>0.59325231481481489</v>
      </c>
      <c r="C539" s="49" t="s">
        <v>20</v>
      </c>
      <c r="D539" s="49">
        <v>1</v>
      </c>
      <c r="E539" s="48" t="s">
        <v>3</v>
      </c>
      <c r="F539" s="48"/>
      <c r="G539" s="45"/>
      <c r="H539" s="45"/>
      <c r="I539" s="45"/>
      <c r="J539" s="45"/>
      <c r="K539" s="45"/>
      <c r="L539" s="45"/>
      <c r="M539" s="45"/>
      <c r="N539" s="45"/>
      <c r="O539" s="154"/>
      <c r="T539" s="39"/>
      <c r="U539" s="39"/>
      <c r="AB539" s="39"/>
      <c r="AC539" s="39"/>
      <c r="AD539" s="152"/>
    </row>
    <row r="540" spans="1:30" s="40" customFormat="1" x14ac:dyDescent="0.25">
      <c r="A540" s="169"/>
      <c r="B540" s="50">
        <v>0.60105324074074074</v>
      </c>
      <c r="C540" s="49" t="s">
        <v>21</v>
      </c>
      <c r="D540" s="49">
        <v>1</v>
      </c>
      <c r="E540" s="48" t="s">
        <v>3</v>
      </c>
      <c r="F540" s="48"/>
      <c r="G540" s="45"/>
      <c r="H540" s="45"/>
      <c r="I540" s="45"/>
      <c r="J540" s="45"/>
      <c r="K540" s="45"/>
      <c r="L540" s="45"/>
      <c r="M540" s="45"/>
      <c r="N540" s="45"/>
      <c r="O540" s="154"/>
      <c r="T540" s="39"/>
      <c r="U540" s="39"/>
      <c r="AB540" s="39"/>
      <c r="AC540" s="39"/>
      <c r="AD540" s="152"/>
    </row>
    <row r="541" spans="1:30" s="40" customFormat="1" x14ac:dyDescent="0.25">
      <c r="A541" s="169"/>
      <c r="B541" s="50">
        <v>0.60289351851851858</v>
      </c>
      <c r="C541" s="49" t="s">
        <v>21</v>
      </c>
      <c r="D541" s="49">
        <v>1</v>
      </c>
      <c r="E541" s="48" t="s">
        <v>3</v>
      </c>
      <c r="F541" s="48"/>
      <c r="G541" s="45"/>
      <c r="H541" s="45"/>
      <c r="I541" s="45"/>
      <c r="J541" s="45"/>
      <c r="K541" s="45"/>
      <c r="L541" s="45"/>
      <c r="M541" s="45"/>
      <c r="N541" s="45"/>
      <c r="O541" s="154"/>
      <c r="T541" s="39"/>
      <c r="U541" s="39"/>
      <c r="AB541" s="39"/>
      <c r="AC541" s="39"/>
      <c r="AD541" s="152"/>
    </row>
    <row r="542" spans="1:30" s="40" customFormat="1" x14ac:dyDescent="0.25">
      <c r="A542" s="169"/>
      <c r="B542" s="50">
        <v>0.60304398148148153</v>
      </c>
      <c r="C542" s="49" t="s">
        <v>21</v>
      </c>
      <c r="D542" s="49">
        <v>1</v>
      </c>
      <c r="E542" s="48" t="s">
        <v>3</v>
      </c>
      <c r="F542" s="48"/>
      <c r="G542" s="45"/>
      <c r="H542" s="45"/>
      <c r="I542" s="45"/>
      <c r="J542" s="45"/>
      <c r="K542" s="45"/>
      <c r="L542" s="45"/>
      <c r="M542" s="45"/>
      <c r="N542" s="45"/>
      <c r="O542" s="154"/>
      <c r="T542" s="39"/>
      <c r="U542" s="39"/>
      <c r="AB542" s="39"/>
      <c r="AC542" s="39"/>
      <c r="AD542" s="152"/>
    </row>
    <row r="543" spans="1:30" s="40" customFormat="1" x14ac:dyDescent="0.25">
      <c r="A543" s="169"/>
      <c r="B543" s="50">
        <v>0.60841435185185189</v>
      </c>
      <c r="C543" s="49" t="s">
        <v>20</v>
      </c>
      <c r="D543" s="49">
        <v>1</v>
      </c>
      <c r="E543" s="48" t="s">
        <v>3</v>
      </c>
      <c r="F543" s="48"/>
      <c r="G543" s="45"/>
      <c r="H543" s="45"/>
      <c r="I543" s="45"/>
      <c r="J543" s="45"/>
      <c r="K543" s="45"/>
      <c r="L543" s="45"/>
      <c r="M543" s="45"/>
      <c r="N543" s="45"/>
      <c r="O543" s="154"/>
      <c r="T543" s="39"/>
      <c r="U543" s="39"/>
      <c r="AB543" s="39"/>
      <c r="AC543" s="39"/>
      <c r="AD543" s="152"/>
    </row>
    <row r="544" spans="1:30" s="40" customFormat="1" x14ac:dyDescent="0.25">
      <c r="A544" s="169"/>
      <c r="B544" s="50">
        <v>0.60857638888888888</v>
      </c>
      <c r="C544" s="49" t="s">
        <v>20</v>
      </c>
      <c r="D544" s="49">
        <v>1</v>
      </c>
      <c r="E544" s="48" t="s">
        <v>3</v>
      </c>
      <c r="F544" s="48"/>
      <c r="G544" s="45"/>
      <c r="H544" s="45"/>
      <c r="I544" s="45"/>
      <c r="J544" s="45"/>
      <c r="K544" s="45"/>
      <c r="L544" s="45"/>
      <c r="M544" s="45"/>
      <c r="N544" s="45"/>
      <c r="O544" s="154"/>
      <c r="T544" s="39"/>
      <c r="U544" s="39"/>
      <c r="AB544" s="39"/>
      <c r="AC544" s="39"/>
      <c r="AD544" s="152"/>
    </row>
    <row r="545" spans="1:30" s="40" customFormat="1" x14ac:dyDescent="0.25">
      <c r="A545" s="169"/>
      <c r="B545" s="50">
        <v>0.61224537037037041</v>
      </c>
      <c r="C545" s="49" t="s">
        <v>20</v>
      </c>
      <c r="D545" s="49">
        <v>1</v>
      </c>
      <c r="E545" s="48" t="s">
        <v>3</v>
      </c>
      <c r="F545" s="48"/>
      <c r="G545" s="45"/>
      <c r="H545" s="45"/>
      <c r="I545" s="45"/>
      <c r="J545" s="45"/>
      <c r="K545" s="45"/>
      <c r="L545" s="45"/>
      <c r="M545" s="45"/>
      <c r="N545" s="45"/>
      <c r="O545" s="154"/>
      <c r="T545" s="39"/>
      <c r="U545" s="39"/>
      <c r="AB545" s="39"/>
      <c r="AC545" s="39"/>
      <c r="AD545" s="152"/>
    </row>
    <row r="546" spans="1:30" s="40" customFormat="1" x14ac:dyDescent="0.25">
      <c r="A546" s="169"/>
      <c r="B546" s="50">
        <v>0.61224537037037041</v>
      </c>
      <c r="C546" s="49" t="s">
        <v>21</v>
      </c>
      <c r="D546" s="49">
        <v>1</v>
      </c>
      <c r="E546" s="48" t="s">
        <v>3</v>
      </c>
      <c r="F546" s="48"/>
      <c r="G546" s="45"/>
      <c r="H546" s="45"/>
      <c r="I546" s="45"/>
      <c r="J546" s="45"/>
      <c r="K546" s="45"/>
      <c r="L546" s="45"/>
      <c r="M546" s="45"/>
      <c r="N546" s="45"/>
      <c r="O546" s="154"/>
      <c r="T546" s="39"/>
      <c r="U546" s="39"/>
      <c r="AB546" s="39"/>
      <c r="AC546" s="39"/>
      <c r="AD546" s="152"/>
    </row>
    <row r="547" spans="1:30" s="40" customFormat="1" x14ac:dyDescent="0.25">
      <c r="A547" s="169"/>
      <c r="B547" s="50">
        <v>0.61284722222222221</v>
      </c>
      <c r="C547" s="49" t="s">
        <v>21</v>
      </c>
      <c r="D547" s="49">
        <v>1</v>
      </c>
      <c r="E547" s="48" t="s">
        <v>3</v>
      </c>
      <c r="F547" s="48"/>
      <c r="G547" s="45"/>
      <c r="H547" s="45"/>
      <c r="I547" s="45"/>
      <c r="J547" s="45"/>
      <c r="K547" s="45"/>
      <c r="L547" s="45"/>
      <c r="M547" s="45"/>
      <c r="N547" s="45"/>
      <c r="O547" s="154"/>
      <c r="T547" s="39"/>
      <c r="U547" s="39"/>
      <c r="AB547" s="39"/>
      <c r="AC547" s="39"/>
      <c r="AD547" s="152"/>
    </row>
    <row r="548" spans="1:30" s="40" customFormat="1" x14ac:dyDescent="0.25">
      <c r="A548" s="169"/>
      <c r="B548" s="50">
        <v>0.6130092592592592</v>
      </c>
      <c r="C548" s="49" t="s">
        <v>20</v>
      </c>
      <c r="D548" s="49">
        <v>1</v>
      </c>
      <c r="E548" s="48" t="s">
        <v>3</v>
      </c>
      <c r="F548" s="48"/>
      <c r="G548" s="45"/>
      <c r="H548" s="45"/>
      <c r="I548" s="45"/>
      <c r="J548" s="45"/>
      <c r="K548" s="45"/>
      <c r="L548" s="45"/>
      <c r="M548" s="45"/>
      <c r="N548" s="45"/>
      <c r="O548" s="154"/>
      <c r="T548" s="39"/>
      <c r="U548" s="39"/>
      <c r="AB548" s="39"/>
      <c r="AC548" s="39"/>
      <c r="AD548" s="152"/>
    </row>
    <row r="549" spans="1:30" s="40" customFormat="1" x14ac:dyDescent="0.25">
      <c r="A549" s="169"/>
      <c r="B549" s="50">
        <v>0.61311342592592599</v>
      </c>
      <c r="C549" s="49" t="s">
        <v>20</v>
      </c>
      <c r="D549" s="49">
        <v>1</v>
      </c>
      <c r="E549" s="48" t="s">
        <v>3</v>
      </c>
      <c r="F549" s="48"/>
      <c r="G549" s="45"/>
      <c r="H549" s="45"/>
      <c r="I549" s="45"/>
      <c r="J549" s="45"/>
      <c r="K549" s="45"/>
      <c r="L549" s="45"/>
      <c r="M549" s="45"/>
      <c r="N549" s="45"/>
      <c r="O549" s="154"/>
      <c r="T549" s="39"/>
      <c r="U549" s="39"/>
      <c r="AB549" s="39"/>
      <c r="AC549" s="39"/>
      <c r="AD549" s="152"/>
    </row>
    <row r="550" spans="1:30" s="40" customFormat="1" x14ac:dyDescent="0.25">
      <c r="A550" s="169"/>
      <c r="B550" s="50">
        <v>0.61327546296296298</v>
      </c>
      <c r="C550" s="49" t="s">
        <v>20</v>
      </c>
      <c r="D550" s="49">
        <v>1</v>
      </c>
      <c r="E550" s="48" t="s">
        <v>3</v>
      </c>
      <c r="F550" s="48"/>
      <c r="G550" s="45"/>
      <c r="H550" s="45"/>
      <c r="I550" s="45"/>
      <c r="J550" s="45"/>
      <c r="K550" s="45"/>
      <c r="L550" s="45"/>
      <c r="M550" s="45"/>
      <c r="N550" s="45"/>
      <c r="O550" s="154"/>
      <c r="T550" s="39"/>
      <c r="U550" s="39"/>
      <c r="AB550" s="39"/>
      <c r="AC550" s="39"/>
      <c r="AD550" s="152"/>
    </row>
    <row r="551" spans="1:30" s="40" customFormat="1" x14ac:dyDescent="0.25">
      <c r="A551" s="169"/>
      <c r="B551" s="50">
        <v>0.6138541666666667</v>
      </c>
      <c r="C551" s="49" t="s">
        <v>20</v>
      </c>
      <c r="D551" s="49">
        <v>1</v>
      </c>
      <c r="E551" s="48" t="s">
        <v>3</v>
      </c>
      <c r="F551" s="48"/>
      <c r="G551" s="45"/>
      <c r="H551" s="45"/>
      <c r="I551" s="45"/>
      <c r="J551" s="45"/>
      <c r="K551" s="45"/>
      <c r="L551" s="45"/>
      <c r="M551" s="45"/>
      <c r="N551" s="45"/>
      <c r="O551" s="154"/>
      <c r="T551" s="39"/>
      <c r="U551" s="39"/>
      <c r="AB551" s="39"/>
      <c r="AC551" s="39"/>
      <c r="AD551" s="152"/>
    </row>
    <row r="552" spans="1:30" s="40" customFormat="1" x14ac:dyDescent="0.25">
      <c r="A552" s="169"/>
      <c r="B552" s="50">
        <v>0.61443287037037042</v>
      </c>
      <c r="C552" s="49" t="s">
        <v>20</v>
      </c>
      <c r="D552" s="49">
        <v>1</v>
      </c>
      <c r="E552" s="48" t="s">
        <v>3</v>
      </c>
      <c r="F552" s="48"/>
      <c r="G552" s="45"/>
      <c r="H552" s="45"/>
      <c r="I552" s="45"/>
      <c r="J552" s="45"/>
      <c r="K552" s="45"/>
      <c r="L552" s="45"/>
      <c r="M552" s="45"/>
      <c r="N552" s="45"/>
      <c r="O552" s="154"/>
      <c r="T552" s="39"/>
      <c r="U552" s="39"/>
      <c r="AB552" s="39"/>
      <c r="AC552" s="39"/>
      <c r="AD552" s="152"/>
    </row>
    <row r="553" spans="1:30" s="40" customFormat="1" x14ac:dyDescent="0.25">
      <c r="A553" s="169"/>
      <c r="B553" s="50">
        <v>0.61443287037037042</v>
      </c>
      <c r="C553" s="49" t="s">
        <v>21</v>
      </c>
      <c r="D553" s="49">
        <v>2</v>
      </c>
      <c r="E553" s="48" t="s">
        <v>3</v>
      </c>
      <c r="F553" s="48"/>
      <c r="G553" s="45"/>
      <c r="H553" s="45"/>
      <c r="I553" s="45"/>
      <c r="J553" s="45"/>
      <c r="K553" s="45"/>
      <c r="L553" s="45"/>
      <c r="M553" s="45"/>
      <c r="N553" s="45"/>
      <c r="O553" s="154"/>
      <c r="T553" s="39"/>
      <c r="U553" s="39"/>
      <c r="AB553" s="39"/>
      <c r="AC553" s="39"/>
      <c r="AD553" s="152"/>
    </row>
    <row r="554" spans="1:30" s="40" customFormat="1" x14ac:dyDescent="0.25">
      <c r="A554" s="169"/>
      <c r="B554" s="50">
        <v>0.61468749999999994</v>
      </c>
      <c r="C554" s="49" t="s">
        <v>21</v>
      </c>
      <c r="D554" s="49">
        <v>1</v>
      </c>
      <c r="E554" s="48" t="s">
        <v>3</v>
      </c>
      <c r="F554" s="48"/>
      <c r="G554" s="45"/>
      <c r="H554" s="45"/>
      <c r="I554" s="45"/>
      <c r="J554" s="45"/>
      <c r="K554" s="45"/>
      <c r="L554" s="45"/>
      <c r="M554" s="45"/>
      <c r="N554" s="45"/>
      <c r="O554" s="154"/>
      <c r="T554" s="39"/>
      <c r="U554" s="39"/>
      <c r="AB554" s="39"/>
      <c r="AC554" s="39"/>
      <c r="AD554" s="152"/>
    </row>
    <row r="555" spans="1:30" s="40" customFormat="1" x14ac:dyDescent="0.25">
      <c r="A555" s="169"/>
      <c r="B555" s="50">
        <v>0.61486111111111108</v>
      </c>
      <c r="C555" s="49" t="s">
        <v>20</v>
      </c>
      <c r="D555" s="49">
        <v>2</v>
      </c>
      <c r="E555" s="48" t="s">
        <v>3</v>
      </c>
      <c r="F555" s="48"/>
      <c r="G555" s="45"/>
      <c r="H555" s="45"/>
      <c r="I555" s="45"/>
      <c r="J555" s="45"/>
      <c r="K555" s="45"/>
      <c r="L555" s="45"/>
      <c r="M555" s="45"/>
      <c r="N555" s="45"/>
      <c r="O555" s="154"/>
      <c r="T555" s="39"/>
      <c r="U555" s="39"/>
      <c r="AB555" s="39"/>
      <c r="AC555" s="39"/>
      <c r="AD555" s="152"/>
    </row>
    <row r="556" spans="1:30" s="40" customFormat="1" x14ac:dyDescent="0.25">
      <c r="A556" s="169"/>
      <c r="B556" s="50">
        <v>0.61537037037037035</v>
      </c>
      <c r="C556" s="49" t="s">
        <v>21</v>
      </c>
      <c r="D556" s="49">
        <v>1</v>
      </c>
      <c r="E556" s="48" t="s">
        <v>3</v>
      </c>
      <c r="F556" s="48"/>
      <c r="G556" s="45"/>
      <c r="H556" s="45"/>
      <c r="I556" s="45"/>
      <c r="J556" s="45"/>
      <c r="K556" s="45"/>
      <c r="L556" s="45"/>
      <c r="M556" s="45"/>
      <c r="N556" s="45"/>
      <c r="O556" s="154"/>
      <c r="T556" s="39"/>
      <c r="U556" s="39"/>
      <c r="AB556" s="39"/>
      <c r="AC556" s="39"/>
      <c r="AD556" s="152"/>
    </row>
    <row r="557" spans="1:30" s="40" customFormat="1" x14ac:dyDescent="0.25">
      <c r="A557" s="169"/>
      <c r="B557" s="50">
        <v>0.61542824074074076</v>
      </c>
      <c r="C557" s="49" t="s">
        <v>21</v>
      </c>
      <c r="D557" s="49">
        <v>2</v>
      </c>
      <c r="E557" s="48" t="s">
        <v>3</v>
      </c>
      <c r="F557" s="48"/>
      <c r="G557" s="45"/>
      <c r="H557" s="45"/>
      <c r="I557" s="45"/>
      <c r="J557" s="45"/>
      <c r="K557" s="45"/>
      <c r="L557" s="45"/>
      <c r="M557" s="45"/>
      <c r="N557" s="45"/>
      <c r="O557" s="154"/>
      <c r="T557" s="39"/>
      <c r="U557" s="39"/>
      <c r="AB557" s="39"/>
      <c r="AC557" s="39"/>
      <c r="AD557" s="152"/>
    </row>
    <row r="558" spans="1:30" s="40" customFormat="1" x14ac:dyDescent="0.25">
      <c r="A558" s="169"/>
      <c r="B558" s="50">
        <v>0.61572916666666666</v>
      </c>
      <c r="C558" s="49" t="s">
        <v>20</v>
      </c>
      <c r="D558" s="49">
        <v>1</v>
      </c>
      <c r="E558" s="48" t="s">
        <v>3</v>
      </c>
      <c r="F558" s="48"/>
      <c r="G558" s="45"/>
      <c r="H558" s="45"/>
      <c r="I558" s="45"/>
      <c r="J558" s="45"/>
      <c r="K558" s="45"/>
      <c r="L558" s="45"/>
      <c r="M558" s="45"/>
      <c r="N558" s="45"/>
      <c r="O558" s="154"/>
      <c r="T558" s="39"/>
      <c r="U558" s="39"/>
      <c r="AB558" s="39"/>
      <c r="AC558" s="39"/>
      <c r="AD558" s="152"/>
    </row>
    <row r="559" spans="1:30" s="40" customFormat="1" x14ac:dyDescent="0.25">
      <c r="A559" s="169"/>
      <c r="B559" s="50">
        <v>0.61581018518518515</v>
      </c>
      <c r="C559" s="49" t="s">
        <v>20</v>
      </c>
      <c r="D559" s="49">
        <v>2</v>
      </c>
      <c r="E559" s="48" t="s">
        <v>3</v>
      </c>
      <c r="F559" s="48"/>
      <c r="G559" s="45"/>
      <c r="H559" s="45"/>
      <c r="I559" s="45"/>
      <c r="J559" s="45"/>
      <c r="K559" s="45"/>
      <c r="L559" s="45"/>
      <c r="M559" s="45"/>
      <c r="N559" s="45"/>
      <c r="O559" s="154"/>
      <c r="T559" s="39"/>
      <c r="U559" s="39"/>
      <c r="AB559" s="39"/>
      <c r="AC559" s="39"/>
      <c r="AD559" s="152"/>
    </row>
    <row r="560" spans="1:30" s="40" customFormat="1" x14ac:dyDescent="0.25">
      <c r="A560" s="169"/>
      <c r="B560" s="50">
        <v>0.61624999999999996</v>
      </c>
      <c r="C560" s="49" t="s">
        <v>20</v>
      </c>
      <c r="D560" s="49">
        <v>1</v>
      </c>
      <c r="E560" s="48" t="s">
        <v>3</v>
      </c>
      <c r="F560" s="48"/>
      <c r="G560" s="45"/>
      <c r="H560" s="45"/>
      <c r="I560" s="45"/>
      <c r="J560" s="45"/>
      <c r="K560" s="45"/>
      <c r="L560" s="45"/>
      <c r="M560" s="45"/>
      <c r="N560" s="45"/>
      <c r="O560" s="154"/>
      <c r="T560" s="39"/>
      <c r="U560" s="39"/>
      <c r="AB560" s="39"/>
      <c r="AC560" s="39"/>
      <c r="AD560" s="152"/>
    </row>
    <row r="561" spans="1:30" s="40" customFormat="1" x14ac:dyDescent="0.25">
      <c r="A561" s="169"/>
      <c r="B561" s="50">
        <v>0.61640046296296302</v>
      </c>
      <c r="C561" s="49" t="s">
        <v>20</v>
      </c>
      <c r="D561" s="49">
        <v>1</v>
      </c>
      <c r="E561" s="48" t="s">
        <v>3</v>
      </c>
      <c r="F561" s="48"/>
      <c r="G561" s="45"/>
      <c r="H561" s="45"/>
      <c r="I561" s="45"/>
      <c r="J561" s="45"/>
      <c r="K561" s="45"/>
      <c r="L561" s="45"/>
      <c r="M561" s="45"/>
      <c r="N561" s="45"/>
      <c r="O561" s="154"/>
      <c r="T561" s="39"/>
      <c r="U561" s="39"/>
      <c r="AB561" s="39"/>
      <c r="AC561" s="39"/>
      <c r="AD561" s="152"/>
    </row>
    <row r="562" spans="1:30" s="40" customFormat="1" x14ac:dyDescent="0.25">
      <c r="A562" s="169"/>
      <c r="B562" s="50">
        <v>0.61648148148148152</v>
      </c>
      <c r="C562" s="49" t="s">
        <v>20</v>
      </c>
      <c r="D562" s="49">
        <v>1</v>
      </c>
      <c r="E562" s="48" t="s">
        <v>3</v>
      </c>
      <c r="F562" s="48"/>
      <c r="G562" s="45"/>
      <c r="H562" s="45"/>
      <c r="I562" s="45"/>
      <c r="J562" s="45"/>
      <c r="K562" s="45"/>
      <c r="L562" s="45"/>
      <c r="M562" s="45"/>
      <c r="N562" s="45"/>
      <c r="O562" s="154"/>
      <c r="T562" s="39"/>
      <c r="U562" s="39"/>
      <c r="AB562" s="39"/>
      <c r="AC562" s="39"/>
      <c r="AD562" s="152"/>
    </row>
    <row r="563" spans="1:30" s="40" customFormat="1" x14ac:dyDescent="0.25">
      <c r="A563" s="169"/>
      <c r="B563" s="50">
        <v>0.61769675925925926</v>
      </c>
      <c r="C563" s="49" t="s">
        <v>21</v>
      </c>
      <c r="D563" s="49">
        <v>2</v>
      </c>
      <c r="E563" s="48" t="s">
        <v>3</v>
      </c>
      <c r="F563" s="48"/>
      <c r="G563" s="45"/>
      <c r="H563" s="45"/>
      <c r="I563" s="45"/>
      <c r="J563" s="45"/>
      <c r="K563" s="45"/>
      <c r="L563" s="45"/>
      <c r="M563" s="45"/>
      <c r="N563" s="45"/>
      <c r="O563" s="154"/>
      <c r="T563" s="39"/>
      <c r="U563" s="39"/>
      <c r="AB563" s="39"/>
      <c r="AC563" s="39"/>
      <c r="AD563" s="152"/>
    </row>
    <row r="564" spans="1:30" s="40" customFormat="1" x14ac:dyDescent="0.25">
      <c r="A564" s="169"/>
      <c r="B564" s="50">
        <v>0.61872685185185183</v>
      </c>
      <c r="C564" s="49" t="s">
        <v>21</v>
      </c>
      <c r="D564" s="49">
        <v>1</v>
      </c>
      <c r="E564" s="48" t="s">
        <v>3</v>
      </c>
      <c r="F564" s="48"/>
      <c r="G564" s="45"/>
      <c r="H564" s="45"/>
      <c r="I564" s="45"/>
      <c r="J564" s="45"/>
      <c r="K564" s="45"/>
      <c r="L564" s="45"/>
      <c r="M564" s="45"/>
      <c r="N564" s="45"/>
      <c r="O564" s="154"/>
      <c r="T564" s="39"/>
      <c r="U564" s="39"/>
      <c r="AB564" s="39"/>
      <c r="AC564" s="39"/>
      <c r="AD564" s="152"/>
    </row>
    <row r="565" spans="1:30" s="40" customFormat="1" x14ac:dyDescent="0.25">
      <c r="A565" s="169"/>
      <c r="B565" s="50">
        <v>0.61887731481481478</v>
      </c>
      <c r="C565" s="49" t="s">
        <v>21</v>
      </c>
      <c r="D565" s="49">
        <v>1</v>
      </c>
      <c r="E565" s="48" t="s">
        <v>3</v>
      </c>
      <c r="F565" s="48"/>
      <c r="G565" s="45"/>
      <c r="H565" s="45"/>
      <c r="I565" s="45"/>
      <c r="J565" s="45"/>
      <c r="K565" s="45"/>
      <c r="L565" s="45"/>
      <c r="M565" s="45"/>
      <c r="N565" s="45"/>
      <c r="O565" s="154"/>
      <c r="T565" s="39"/>
      <c r="U565" s="39"/>
      <c r="AB565" s="39"/>
      <c r="AC565" s="39"/>
      <c r="AD565" s="152"/>
    </row>
    <row r="566" spans="1:30" s="40" customFormat="1" x14ac:dyDescent="0.25">
      <c r="A566" s="169"/>
      <c r="B566" s="50">
        <v>0.61917824074074079</v>
      </c>
      <c r="C566" s="49" t="s">
        <v>20</v>
      </c>
      <c r="D566" s="49">
        <v>1</v>
      </c>
      <c r="E566" s="48" t="s">
        <v>3</v>
      </c>
      <c r="F566" s="48"/>
      <c r="G566" s="45"/>
      <c r="H566" s="45"/>
      <c r="I566" s="45"/>
      <c r="J566" s="45"/>
      <c r="K566" s="45"/>
      <c r="L566" s="45"/>
      <c r="M566" s="45"/>
      <c r="N566" s="45"/>
      <c r="O566" s="154"/>
      <c r="T566" s="39"/>
      <c r="U566" s="39"/>
      <c r="AB566" s="39"/>
      <c r="AC566" s="39"/>
      <c r="AD566" s="152"/>
    </row>
    <row r="567" spans="1:30" s="40" customFormat="1" x14ac:dyDescent="0.25">
      <c r="A567" s="169"/>
      <c r="B567" s="50">
        <v>0.61960648148148145</v>
      </c>
      <c r="C567" s="49" t="s">
        <v>21</v>
      </c>
      <c r="D567" s="49">
        <v>1</v>
      </c>
      <c r="E567" s="48" t="s">
        <v>3</v>
      </c>
      <c r="F567" s="48"/>
      <c r="G567" s="45"/>
      <c r="H567" s="45"/>
      <c r="I567" s="45"/>
      <c r="J567" s="45"/>
      <c r="K567" s="45"/>
      <c r="L567" s="45"/>
      <c r="M567" s="45"/>
      <c r="N567" s="45"/>
      <c r="O567" s="154"/>
      <c r="T567" s="39"/>
      <c r="U567" s="39"/>
      <c r="AB567" s="39"/>
      <c r="AC567" s="39"/>
      <c r="AD567" s="152"/>
    </row>
    <row r="568" spans="1:30" s="40" customFormat="1" x14ac:dyDescent="0.25">
      <c r="A568" s="169"/>
      <c r="B568" s="50">
        <v>0.6196990740740741</v>
      </c>
      <c r="C568" s="49" t="s">
        <v>20</v>
      </c>
      <c r="D568" s="49">
        <v>1</v>
      </c>
      <c r="E568" s="48" t="s">
        <v>3</v>
      </c>
      <c r="F568" s="48"/>
      <c r="G568" s="45"/>
      <c r="H568" s="45"/>
      <c r="I568" s="45"/>
      <c r="J568" s="45"/>
      <c r="K568" s="45"/>
      <c r="L568" s="45"/>
      <c r="M568" s="45"/>
      <c r="N568" s="45"/>
      <c r="O568" s="154"/>
      <c r="T568" s="39"/>
      <c r="U568" s="39"/>
      <c r="AB568" s="39"/>
      <c r="AC568" s="39"/>
      <c r="AD568" s="152"/>
    </row>
    <row r="569" spans="1:30" s="40" customFormat="1" x14ac:dyDescent="0.25">
      <c r="A569" s="169"/>
      <c r="B569" s="50">
        <v>0.61978009259259259</v>
      </c>
      <c r="C569" s="49" t="s">
        <v>20</v>
      </c>
      <c r="D569" s="49">
        <v>1</v>
      </c>
      <c r="E569" s="48" t="s">
        <v>3</v>
      </c>
      <c r="F569" s="48"/>
      <c r="G569" s="45"/>
      <c r="H569" s="45"/>
      <c r="I569" s="45"/>
      <c r="J569" s="45"/>
      <c r="K569" s="45"/>
      <c r="L569" s="45"/>
      <c r="M569" s="45"/>
      <c r="N569" s="45"/>
      <c r="O569" s="154"/>
      <c r="T569" s="39"/>
      <c r="U569" s="39"/>
      <c r="AB569" s="39"/>
      <c r="AC569" s="39"/>
      <c r="AD569" s="152"/>
    </row>
    <row r="570" spans="1:30" s="40" customFormat="1" x14ac:dyDescent="0.25">
      <c r="A570" s="169"/>
      <c r="B570" s="50">
        <v>0.61982638888888886</v>
      </c>
      <c r="C570" s="49" t="s">
        <v>20</v>
      </c>
      <c r="D570" s="49">
        <v>1</v>
      </c>
      <c r="E570" s="48" t="s">
        <v>3</v>
      </c>
      <c r="F570" s="48"/>
      <c r="G570" s="45"/>
      <c r="H570" s="45"/>
      <c r="I570" s="45"/>
      <c r="J570" s="45"/>
      <c r="K570" s="45"/>
      <c r="L570" s="45"/>
      <c r="M570" s="45"/>
      <c r="N570" s="45"/>
      <c r="O570" s="154"/>
      <c r="T570" s="39"/>
      <c r="U570" s="39"/>
      <c r="AB570" s="39"/>
      <c r="AC570" s="39"/>
      <c r="AD570" s="152"/>
    </row>
    <row r="571" spans="1:30" s="40" customFormat="1" x14ac:dyDescent="0.25">
      <c r="A571" s="169"/>
      <c r="B571" s="50">
        <v>0.61988425925925927</v>
      </c>
      <c r="C571" s="49" t="s">
        <v>21</v>
      </c>
      <c r="D571" s="49">
        <v>1</v>
      </c>
      <c r="E571" s="48" t="s">
        <v>3</v>
      </c>
      <c r="F571" s="48"/>
      <c r="G571" s="45"/>
      <c r="H571" s="45"/>
      <c r="I571" s="45"/>
      <c r="J571" s="45"/>
      <c r="K571" s="45"/>
      <c r="L571" s="45"/>
      <c r="M571" s="45"/>
      <c r="N571" s="45"/>
      <c r="O571" s="154"/>
      <c r="T571" s="39"/>
      <c r="U571" s="39"/>
      <c r="AB571" s="39"/>
      <c r="AC571" s="39"/>
      <c r="AD571" s="152"/>
    </row>
    <row r="572" spans="1:30" s="40" customFormat="1" x14ac:dyDescent="0.25">
      <c r="A572" s="169"/>
      <c r="B572" s="50">
        <v>0.62059027777777775</v>
      </c>
      <c r="C572" s="49" t="s">
        <v>21</v>
      </c>
      <c r="D572" s="49">
        <v>1</v>
      </c>
      <c r="E572" s="48" t="s">
        <v>3</v>
      </c>
      <c r="F572" s="48"/>
      <c r="G572" s="45"/>
      <c r="H572" s="45"/>
      <c r="I572" s="45"/>
      <c r="J572" s="45"/>
      <c r="K572" s="45"/>
      <c r="L572" s="45"/>
      <c r="M572" s="45"/>
      <c r="N572" s="45"/>
      <c r="O572" s="154"/>
      <c r="T572" s="39"/>
      <c r="U572" s="39"/>
      <c r="AB572" s="39"/>
      <c r="AC572" s="39"/>
      <c r="AD572" s="152"/>
    </row>
    <row r="573" spans="1:30" s="40" customFormat="1" x14ac:dyDescent="0.25">
      <c r="A573" s="169"/>
      <c r="B573" s="50">
        <v>0.61996527777777777</v>
      </c>
      <c r="C573" s="49" t="s">
        <v>20</v>
      </c>
      <c r="D573" s="49">
        <v>1</v>
      </c>
      <c r="E573" s="48" t="s">
        <v>1</v>
      </c>
      <c r="F573" s="48"/>
      <c r="G573" s="45"/>
      <c r="H573" s="45"/>
      <c r="I573" s="45"/>
      <c r="J573" s="45"/>
      <c r="K573" s="45"/>
      <c r="L573" s="45"/>
      <c r="M573" s="45"/>
      <c r="N573" s="45"/>
      <c r="O573" s="154"/>
      <c r="T573" s="39"/>
      <c r="U573" s="39"/>
      <c r="AB573" s="39"/>
      <c r="AC573" s="39"/>
      <c r="AD573" s="152"/>
    </row>
    <row r="574" spans="1:30" s="40" customFormat="1" x14ac:dyDescent="0.25">
      <c r="A574" s="169"/>
      <c r="B574" s="50">
        <v>0.62245370370370368</v>
      </c>
      <c r="C574" s="49" t="s">
        <v>20</v>
      </c>
      <c r="D574" s="49">
        <v>3</v>
      </c>
      <c r="E574" s="48" t="s">
        <v>3</v>
      </c>
      <c r="F574" s="48"/>
      <c r="G574" s="45"/>
      <c r="H574" s="45"/>
      <c r="I574" s="45"/>
      <c r="J574" s="45"/>
      <c r="K574" s="45"/>
      <c r="L574" s="45"/>
      <c r="M574" s="45"/>
      <c r="N574" s="45"/>
      <c r="O574" s="154"/>
      <c r="T574" s="39"/>
      <c r="U574" s="39"/>
      <c r="AB574" s="39"/>
      <c r="AC574" s="39"/>
      <c r="AD574" s="152"/>
    </row>
    <row r="575" spans="1:30" s="40" customFormat="1" x14ac:dyDescent="0.25">
      <c r="A575" s="169"/>
      <c r="B575" s="50">
        <v>0.62312500000000004</v>
      </c>
      <c r="C575" s="49" t="s">
        <v>20</v>
      </c>
      <c r="D575" s="49">
        <v>2</v>
      </c>
      <c r="E575" s="48" t="s">
        <v>3</v>
      </c>
      <c r="F575" s="48"/>
      <c r="G575" s="45"/>
      <c r="H575" s="54"/>
      <c r="I575" s="45"/>
      <c r="J575" s="45"/>
      <c r="K575" s="45"/>
      <c r="L575" s="45"/>
      <c r="M575" s="45"/>
      <c r="N575" s="45"/>
      <c r="O575" s="154"/>
      <c r="T575" s="39"/>
      <c r="U575" s="39"/>
      <c r="AB575" s="39"/>
      <c r="AC575" s="39"/>
      <c r="AD575" s="152"/>
    </row>
    <row r="576" spans="1:30" s="40" customFormat="1" x14ac:dyDescent="0.25">
      <c r="A576" s="169"/>
      <c r="B576" s="50">
        <v>0.62324074074074076</v>
      </c>
      <c r="C576" s="49" t="s">
        <v>20</v>
      </c>
      <c r="D576" s="49">
        <v>1</v>
      </c>
      <c r="E576" s="48" t="s">
        <v>3</v>
      </c>
      <c r="F576" s="48"/>
      <c r="G576" s="45"/>
      <c r="I576" s="45"/>
      <c r="J576" s="45"/>
      <c r="K576" s="45"/>
      <c r="L576" s="45"/>
      <c r="M576" s="45"/>
      <c r="N576" s="45"/>
      <c r="O576" s="154"/>
      <c r="T576" s="39"/>
      <c r="U576" s="39"/>
      <c r="AB576" s="39"/>
      <c r="AC576" s="39"/>
      <c r="AD576" s="152"/>
    </row>
    <row r="577" spans="1:30" s="40" customFormat="1" x14ac:dyDescent="0.25">
      <c r="A577" s="169"/>
      <c r="B577" s="50">
        <v>0.62368055555555557</v>
      </c>
      <c r="C577" s="49" t="s">
        <v>21</v>
      </c>
      <c r="D577" s="49">
        <v>1</v>
      </c>
      <c r="E577" s="48" t="s">
        <v>3</v>
      </c>
      <c r="F577" s="48"/>
      <c r="G577" s="45"/>
      <c r="I577" s="45"/>
      <c r="J577" s="45"/>
      <c r="K577" s="45"/>
      <c r="L577" s="45"/>
      <c r="M577" s="45"/>
      <c r="N577" s="45"/>
      <c r="O577" s="154"/>
      <c r="T577" s="39"/>
      <c r="U577" s="39"/>
      <c r="AB577" s="39"/>
      <c r="AC577" s="39"/>
      <c r="AD577" s="152"/>
    </row>
    <row r="578" spans="1:30" s="40" customFormat="1" x14ac:dyDescent="0.25">
      <c r="A578" s="169"/>
      <c r="B578" s="50">
        <v>0.62399305555555562</v>
      </c>
      <c r="C578" s="49" t="s">
        <v>20</v>
      </c>
      <c r="D578" s="49">
        <v>1</v>
      </c>
      <c r="E578" s="48" t="s">
        <v>3</v>
      </c>
      <c r="F578" s="48"/>
      <c r="G578" s="45"/>
      <c r="I578" s="45"/>
      <c r="J578" s="45"/>
      <c r="K578" s="45"/>
      <c r="L578" s="45"/>
      <c r="M578" s="45"/>
      <c r="N578" s="45"/>
      <c r="O578" s="154"/>
      <c r="T578" s="39"/>
      <c r="U578" s="39"/>
      <c r="AB578" s="39"/>
      <c r="AC578" s="39"/>
      <c r="AD578" s="152"/>
    </row>
    <row r="579" spans="1:30" s="40" customFormat="1" x14ac:dyDescent="0.25">
      <c r="A579" s="169"/>
      <c r="B579" s="50">
        <v>0.62464120370370368</v>
      </c>
      <c r="C579" s="49" t="s">
        <v>20</v>
      </c>
      <c r="D579" s="49">
        <v>1</v>
      </c>
      <c r="E579" s="48" t="s">
        <v>3</v>
      </c>
      <c r="F579" s="48"/>
      <c r="G579" s="45"/>
      <c r="I579" s="45"/>
      <c r="J579" s="45"/>
      <c r="K579" s="45"/>
      <c r="L579" s="45"/>
      <c r="M579" s="45"/>
      <c r="N579" s="45"/>
      <c r="O579" s="154"/>
      <c r="T579" s="39"/>
      <c r="U579" s="39"/>
      <c r="AB579" s="39"/>
      <c r="AC579" s="39"/>
      <c r="AD579" s="152"/>
    </row>
    <row r="580" spans="1:30" s="40" customFormat="1" x14ac:dyDescent="0.25">
      <c r="A580" s="169"/>
      <c r="B580" s="50">
        <v>0.62496527777777777</v>
      </c>
      <c r="C580" s="49" t="s">
        <v>20</v>
      </c>
      <c r="D580" s="49">
        <v>1</v>
      </c>
      <c r="E580" s="48" t="s">
        <v>3</v>
      </c>
      <c r="F580" s="48"/>
      <c r="G580" s="45"/>
      <c r="I580" s="45"/>
      <c r="J580" s="45"/>
      <c r="K580" s="45"/>
      <c r="L580" s="45"/>
      <c r="M580" s="45"/>
      <c r="N580" s="45"/>
      <c r="O580" s="154"/>
      <c r="T580" s="39"/>
      <c r="U580" s="39"/>
      <c r="AB580" s="39"/>
      <c r="AC580" s="39"/>
      <c r="AD580" s="152"/>
    </row>
    <row r="581" spans="1:30" s="40" customFormat="1" x14ac:dyDescent="0.25">
      <c r="A581" s="169"/>
      <c r="B581" s="50">
        <v>0.62506944444444446</v>
      </c>
      <c r="C581" s="49" t="s">
        <v>21</v>
      </c>
      <c r="D581" s="49">
        <v>1</v>
      </c>
      <c r="E581" s="48" t="s">
        <v>3</v>
      </c>
      <c r="F581" s="48"/>
      <c r="G581" s="45"/>
      <c r="I581" s="45"/>
      <c r="J581" s="45"/>
      <c r="K581" s="45"/>
      <c r="L581" s="45"/>
      <c r="M581" s="45"/>
      <c r="N581" s="45"/>
      <c r="O581" s="154"/>
      <c r="T581" s="39"/>
      <c r="U581" s="39"/>
      <c r="AB581" s="39"/>
      <c r="AC581" s="39"/>
      <c r="AD581" s="152"/>
    </row>
    <row r="582" spans="1:30" s="40" customFormat="1" x14ac:dyDescent="0.25">
      <c r="A582" s="169"/>
      <c r="B582" s="50">
        <v>0.62562499999999999</v>
      </c>
      <c r="C582" s="49" t="s">
        <v>20</v>
      </c>
      <c r="D582" s="49">
        <v>1</v>
      </c>
      <c r="E582" s="48" t="s">
        <v>3</v>
      </c>
      <c r="F582" s="48"/>
      <c r="G582" s="45"/>
      <c r="I582" s="45"/>
      <c r="J582" s="45"/>
      <c r="K582" s="45"/>
      <c r="L582" s="45"/>
      <c r="M582" s="45"/>
      <c r="N582" s="45"/>
      <c r="O582" s="154"/>
      <c r="T582" s="39"/>
      <c r="U582" s="39"/>
      <c r="AB582" s="39"/>
      <c r="AC582" s="39"/>
      <c r="AD582" s="152"/>
    </row>
    <row r="583" spans="1:30" s="40" customFormat="1" x14ac:dyDescent="0.25">
      <c r="A583" s="169"/>
      <c r="B583" s="50">
        <v>0.62649305555555557</v>
      </c>
      <c r="C583" s="49" t="s">
        <v>21</v>
      </c>
      <c r="D583" s="49">
        <v>1</v>
      </c>
      <c r="E583" s="48" t="s">
        <v>3</v>
      </c>
      <c r="F583" s="48"/>
      <c r="G583" s="45"/>
      <c r="I583" s="45"/>
      <c r="J583" s="45"/>
      <c r="K583" s="45"/>
      <c r="L583" s="45"/>
      <c r="M583" s="45"/>
      <c r="N583" s="45"/>
      <c r="O583" s="154"/>
      <c r="T583" s="39"/>
      <c r="U583" s="39"/>
      <c r="AB583" s="39"/>
      <c r="AC583" s="39"/>
      <c r="AD583" s="152"/>
    </row>
    <row r="584" spans="1:30" s="40" customFormat="1" x14ac:dyDescent="0.25">
      <c r="A584" s="169"/>
      <c r="B584" s="50">
        <v>0.62711805555555555</v>
      </c>
      <c r="C584" s="49" t="s">
        <v>20</v>
      </c>
      <c r="D584" s="49">
        <v>1</v>
      </c>
      <c r="E584" s="48" t="s">
        <v>3</v>
      </c>
      <c r="F584" s="48"/>
      <c r="G584" s="45"/>
      <c r="I584" s="45"/>
      <c r="J584" s="45"/>
      <c r="K584" s="45"/>
      <c r="L584" s="45"/>
      <c r="M584" s="45"/>
      <c r="N584" s="45"/>
      <c r="O584" s="154"/>
      <c r="T584" s="39"/>
      <c r="U584" s="39"/>
      <c r="AB584" s="39"/>
      <c r="AC584" s="39"/>
      <c r="AD584" s="152"/>
    </row>
    <row r="585" spans="1:30" s="40" customFormat="1" x14ac:dyDescent="0.25">
      <c r="A585" s="169"/>
      <c r="B585" s="50">
        <v>0.63162037037037033</v>
      </c>
      <c r="C585" s="49" t="s">
        <v>20</v>
      </c>
      <c r="D585" s="49">
        <v>1</v>
      </c>
      <c r="E585" s="48" t="s">
        <v>3</v>
      </c>
      <c r="F585" s="48"/>
      <c r="G585" s="45"/>
      <c r="I585" s="45"/>
      <c r="J585" s="45"/>
      <c r="K585" s="45"/>
      <c r="L585" s="45"/>
      <c r="M585" s="45"/>
      <c r="N585" s="45"/>
      <c r="O585" s="154"/>
      <c r="T585" s="39"/>
      <c r="U585" s="39"/>
      <c r="AB585" s="39"/>
      <c r="AC585" s="39"/>
      <c r="AD585" s="152"/>
    </row>
    <row r="586" spans="1:30" s="40" customFormat="1" x14ac:dyDescent="0.25">
      <c r="A586" s="169"/>
      <c r="B586" s="50">
        <v>0.6321296296296296</v>
      </c>
      <c r="C586" s="49" t="s">
        <v>20</v>
      </c>
      <c r="D586" s="49">
        <v>1</v>
      </c>
      <c r="E586" s="48" t="s">
        <v>3</v>
      </c>
      <c r="F586" s="48"/>
      <c r="G586" s="45"/>
      <c r="I586" s="45"/>
      <c r="J586" s="45"/>
      <c r="K586" s="45"/>
      <c r="L586" s="45"/>
      <c r="M586" s="45"/>
      <c r="N586" s="45"/>
      <c r="O586" s="154"/>
      <c r="T586" s="39"/>
      <c r="U586" s="39"/>
      <c r="AB586" s="39"/>
      <c r="AC586" s="39"/>
      <c r="AD586" s="152"/>
    </row>
    <row r="587" spans="1:30" s="40" customFormat="1" x14ac:dyDescent="0.25">
      <c r="A587" s="169"/>
      <c r="B587" s="50">
        <v>0.63293981481481476</v>
      </c>
      <c r="C587" s="49" t="s">
        <v>21</v>
      </c>
      <c r="D587" s="49">
        <v>1</v>
      </c>
      <c r="E587" s="48" t="s">
        <v>3</v>
      </c>
      <c r="F587" s="48"/>
      <c r="G587" s="45"/>
      <c r="I587" s="45"/>
      <c r="J587" s="45"/>
      <c r="K587" s="45"/>
      <c r="L587" s="45"/>
      <c r="M587" s="45"/>
      <c r="N587" s="45"/>
      <c r="O587" s="154"/>
      <c r="T587" s="39"/>
      <c r="U587" s="39"/>
      <c r="AB587" s="39"/>
      <c r="AC587" s="39"/>
      <c r="AD587" s="152"/>
    </row>
    <row r="588" spans="1:30" s="40" customFormat="1" x14ac:dyDescent="0.25">
      <c r="A588" s="169"/>
      <c r="B588" s="50">
        <v>0.63306712962962963</v>
      </c>
      <c r="C588" s="49" t="s">
        <v>21</v>
      </c>
      <c r="D588" s="49">
        <v>2</v>
      </c>
      <c r="E588" s="48" t="s">
        <v>3</v>
      </c>
      <c r="F588" s="48"/>
      <c r="G588" s="45"/>
      <c r="I588" s="45"/>
      <c r="J588" s="45"/>
      <c r="K588" s="45"/>
      <c r="L588" s="45"/>
      <c r="M588" s="45"/>
      <c r="N588" s="45"/>
      <c r="O588" s="154"/>
      <c r="T588" s="39"/>
      <c r="U588" s="39"/>
      <c r="AB588" s="39"/>
      <c r="AC588" s="39"/>
      <c r="AD588" s="152"/>
    </row>
    <row r="589" spans="1:30" s="40" customFormat="1" x14ac:dyDescent="0.25">
      <c r="A589" s="169"/>
      <c r="B589" s="50">
        <v>0.63368055555555558</v>
      </c>
      <c r="C589" s="49" t="s">
        <v>21</v>
      </c>
      <c r="D589" s="49">
        <v>2</v>
      </c>
      <c r="E589" s="48" t="s">
        <v>3</v>
      </c>
      <c r="F589" s="48"/>
      <c r="G589" s="45"/>
      <c r="I589" s="45"/>
      <c r="J589" s="45"/>
      <c r="K589" s="45"/>
      <c r="L589" s="45"/>
      <c r="M589" s="45"/>
      <c r="N589" s="45"/>
      <c r="O589" s="154"/>
      <c r="T589" s="39"/>
      <c r="U589" s="39"/>
      <c r="AB589" s="39"/>
      <c r="AC589" s="39"/>
      <c r="AD589" s="152"/>
    </row>
    <row r="590" spans="1:30" s="40" customFormat="1" x14ac:dyDescent="0.25">
      <c r="A590" s="169"/>
      <c r="B590" s="50">
        <v>0.63385416666666672</v>
      </c>
      <c r="C590" s="49" t="s">
        <v>21</v>
      </c>
      <c r="D590" s="49">
        <v>2</v>
      </c>
      <c r="E590" s="48" t="s">
        <v>3</v>
      </c>
      <c r="F590" s="48"/>
      <c r="G590" s="45"/>
      <c r="H590" s="45"/>
      <c r="I590" s="45"/>
      <c r="J590" s="45"/>
      <c r="K590" s="45"/>
      <c r="L590" s="45"/>
      <c r="M590" s="45"/>
      <c r="N590" s="45"/>
      <c r="O590" s="154"/>
      <c r="T590" s="39"/>
      <c r="U590" s="39"/>
      <c r="AB590" s="39"/>
      <c r="AC590" s="39"/>
      <c r="AD590" s="152"/>
    </row>
    <row r="591" spans="1:30" s="40" customFormat="1" x14ac:dyDescent="0.25">
      <c r="A591" s="169"/>
      <c r="B591" s="50">
        <v>0.63465277777777784</v>
      </c>
      <c r="C591" s="49" t="s">
        <v>20</v>
      </c>
      <c r="D591" s="49">
        <v>1</v>
      </c>
      <c r="E591" s="48" t="s">
        <v>3</v>
      </c>
      <c r="F591" s="48"/>
      <c r="G591" s="45"/>
      <c r="H591" s="45"/>
      <c r="I591" s="45"/>
      <c r="J591" s="45"/>
      <c r="K591" s="45"/>
      <c r="L591" s="45"/>
      <c r="M591" s="45"/>
      <c r="N591" s="45"/>
      <c r="O591" s="154"/>
      <c r="T591" s="39"/>
      <c r="U591" s="39"/>
      <c r="AB591" s="39"/>
      <c r="AC591" s="39"/>
      <c r="AD591" s="152"/>
    </row>
    <row r="592" spans="1:30" s="40" customFormat="1" x14ac:dyDescent="0.25">
      <c r="A592" s="169"/>
      <c r="B592" s="50">
        <v>0.63512731481481477</v>
      </c>
      <c r="C592" s="49" t="s">
        <v>21</v>
      </c>
      <c r="D592" s="49">
        <v>1</v>
      </c>
      <c r="E592" s="48" t="s">
        <v>3</v>
      </c>
      <c r="F592" s="48"/>
      <c r="G592" s="45"/>
      <c r="H592" s="45"/>
      <c r="I592" s="45"/>
      <c r="J592" s="45"/>
      <c r="K592" s="45"/>
      <c r="L592" s="45"/>
      <c r="M592" s="44"/>
      <c r="N592" s="45"/>
      <c r="O592" s="154"/>
      <c r="T592" s="39"/>
      <c r="U592" s="39"/>
      <c r="AB592" s="39"/>
      <c r="AC592" s="39"/>
      <c r="AD592" s="152"/>
    </row>
    <row r="593" spans="1:30" s="40" customFormat="1" x14ac:dyDescent="0.25">
      <c r="A593" s="169"/>
      <c r="B593" s="50">
        <v>0.63633101851851859</v>
      </c>
      <c r="C593" s="49" t="s">
        <v>21</v>
      </c>
      <c r="D593" s="49">
        <v>2</v>
      </c>
      <c r="E593" s="48" t="s">
        <v>3</v>
      </c>
      <c r="F593" s="48"/>
      <c r="G593" s="45"/>
      <c r="H593" s="45"/>
      <c r="I593" s="45"/>
      <c r="J593" s="45"/>
      <c r="K593" s="45"/>
      <c r="L593" s="45"/>
      <c r="M593" s="44"/>
      <c r="N593" s="45"/>
      <c r="O593" s="154"/>
      <c r="T593" s="39"/>
      <c r="U593" s="39"/>
      <c r="AB593" s="39"/>
      <c r="AC593" s="39"/>
      <c r="AD593" s="152"/>
    </row>
    <row r="594" spans="1:30" s="40" customFormat="1" x14ac:dyDescent="0.25">
      <c r="A594" s="169"/>
      <c r="B594" s="50">
        <v>0.63648148148148154</v>
      </c>
      <c r="C594" s="49" t="s">
        <v>20</v>
      </c>
      <c r="D594" s="49">
        <v>1</v>
      </c>
      <c r="E594" s="48" t="s">
        <v>3</v>
      </c>
      <c r="F594" s="48"/>
      <c r="G594" s="45"/>
      <c r="H594" s="45"/>
      <c r="I594" s="45"/>
      <c r="J594" s="45"/>
      <c r="K594" s="45"/>
      <c r="L594" s="45"/>
      <c r="M594" s="44"/>
      <c r="N594" s="45"/>
      <c r="O594" s="154"/>
      <c r="T594" s="39"/>
      <c r="U594" s="39"/>
      <c r="AB594" s="39"/>
      <c r="AC594" s="39"/>
      <c r="AD594" s="152"/>
    </row>
    <row r="595" spans="1:30" s="40" customFormat="1" x14ac:dyDescent="0.25">
      <c r="A595" s="169"/>
      <c r="B595" s="50">
        <v>0.63648148148148154</v>
      </c>
      <c r="C595" s="49" t="s">
        <v>21</v>
      </c>
      <c r="D595" s="49">
        <v>1</v>
      </c>
      <c r="E595" s="48" t="s">
        <v>3</v>
      </c>
      <c r="F595" s="48"/>
      <c r="G595" s="45"/>
      <c r="H595" s="45"/>
      <c r="I595" s="45"/>
      <c r="J595" s="45"/>
      <c r="K595" s="45"/>
      <c r="L595" s="45"/>
      <c r="M595" s="44"/>
      <c r="N595" s="45"/>
      <c r="O595" s="154"/>
      <c r="T595" s="39"/>
      <c r="U595" s="39"/>
      <c r="AB595" s="39"/>
      <c r="AC595" s="39"/>
      <c r="AD595" s="152"/>
    </row>
    <row r="596" spans="1:30" s="40" customFormat="1" x14ac:dyDescent="0.25">
      <c r="A596" s="169"/>
      <c r="B596" s="50">
        <v>0.63724537037037032</v>
      </c>
      <c r="C596" s="49" t="s">
        <v>21</v>
      </c>
      <c r="D596" s="49">
        <v>1</v>
      </c>
      <c r="E596" s="48" t="s">
        <v>3</v>
      </c>
      <c r="F596" s="48"/>
      <c r="G596" s="45"/>
      <c r="H596" s="45"/>
      <c r="I596" s="45"/>
      <c r="J596" s="45"/>
      <c r="K596" s="45"/>
      <c r="L596" s="45"/>
      <c r="M596" s="44"/>
      <c r="N596" s="45"/>
      <c r="O596" s="154"/>
      <c r="T596" s="39"/>
      <c r="U596" s="39"/>
      <c r="AB596" s="39"/>
      <c r="AC596" s="39"/>
      <c r="AD596" s="152"/>
    </row>
    <row r="597" spans="1:30" s="40" customFormat="1" x14ac:dyDescent="0.25">
      <c r="A597" s="169"/>
      <c r="B597" s="50">
        <v>0.63747685185185188</v>
      </c>
      <c r="C597" s="49" t="s">
        <v>21</v>
      </c>
      <c r="D597" s="49">
        <v>1</v>
      </c>
      <c r="E597" s="48" t="s">
        <v>3</v>
      </c>
      <c r="F597" s="48"/>
      <c r="G597" s="45"/>
      <c r="H597" s="45"/>
      <c r="I597" s="45"/>
      <c r="J597" s="45"/>
      <c r="K597" s="45"/>
      <c r="L597" s="45"/>
      <c r="M597" s="44"/>
      <c r="N597" s="45"/>
      <c r="O597" s="154"/>
      <c r="T597" s="39"/>
      <c r="U597" s="39"/>
      <c r="AB597" s="39"/>
      <c r="AC597" s="39"/>
      <c r="AD597" s="152"/>
    </row>
    <row r="598" spans="1:30" s="40" customFormat="1" x14ac:dyDescent="0.25">
      <c r="A598" s="169"/>
      <c r="B598" s="50">
        <v>0.63756944444444441</v>
      </c>
      <c r="C598" s="49" t="s">
        <v>20</v>
      </c>
      <c r="D598" s="49">
        <v>1</v>
      </c>
      <c r="E598" s="48" t="s">
        <v>3</v>
      </c>
      <c r="F598" s="48"/>
      <c r="G598" s="45"/>
      <c r="H598" s="45"/>
      <c r="I598" s="45"/>
      <c r="J598" s="45"/>
      <c r="K598" s="45"/>
      <c r="L598" s="45"/>
      <c r="M598" s="44"/>
      <c r="N598" s="45"/>
      <c r="O598" s="154"/>
      <c r="T598" s="39"/>
      <c r="U598" s="39"/>
      <c r="AB598" s="39"/>
      <c r="AC598" s="39"/>
      <c r="AD598" s="152"/>
    </row>
    <row r="599" spans="1:30" s="40" customFormat="1" x14ac:dyDescent="0.25">
      <c r="A599" s="169"/>
      <c r="B599" s="50">
        <v>0.63825231481481481</v>
      </c>
      <c r="C599" s="49" t="s">
        <v>20</v>
      </c>
      <c r="D599" s="49">
        <v>1</v>
      </c>
      <c r="E599" s="48" t="s">
        <v>3</v>
      </c>
      <c r="F599" s="48"/>
      <c r="G599" s="45"/>
      <c r="H599" s="45"/>
      <c r="I599" s="45"/>
      <c r="J599" s="45"/>
      <c r="K599" s="45"/>
      <c r="L599" s="45"/>
      <c r="M599" s="44"/>
      <c r="N599" s="45"/>
      <c r="O599" s="154"/>
      <c r="T599" s="39"/>
      <c r="U599" s="39"/>
      <c r="AB599" s="39"/>
      <c r="AC599" s="39"/>
      <c r="AD599" s="152"/>
    </row>
    <row r="600" spans="1:30" s="40" customFormat="1" x14ac:dyDescent="0.25">
      <c r="A600" s="169"/>
      <c r="B600" s="50">
        <v>0.6383564814814815</v>
      </c>
      <c r="C600" s="49" t="s">
        <v>20</v>
      </c>
      <c r="D600" s="49">
        <v>1</v>
      </c>
      <c r="E600" s="48" t="s">
        <v>3</v>
      </c>
      <c r="F600" s="48"/>
      <c r="G600" s="45"/>
      <c r="H600" s="45"/>
      <c r="I600" s="45"/>
      <c r="J600" s="45"/>
      <c r="K600" s="45"/>
      <c r="L600" s="45"/>
      <c r="M600" s="44"/>
      <c r="N600" s="45"/>
      <c r="O600" s="154"/>
      <c r="T600" s="39"/>
      <c r="U600" s="39"/>
      <c r="AB600" s="39"/>
      <c r="AC600" s="39"/>
      <c r="AD600" s="152"/>
    </row>
    <row r="601" spans="1:30" s="40" customFormat="1" x14ac:dyDescent="0.25">
      <c r="A601" s="169"/>
      <c r="B601" s="50">
        <v>0.63864583333333336</v>
      </c>
      <c r="C601" s="49" t="s">
        <v>21</v>
      </c>
      <c r="D601" s="49">
        <v>2</v>
      </c>
      <c r="E601" s="48" t="s">
        <v>3</v>
      </c>
      <c r="F601" s="48"/>
      <c r="G601" s="45"/>
      <c r="H601" s="45"/>
      <c r="I601" s="45"/>
      <c r="J601" s="45"/>
      <c r="K601" s="45"/>
      <c r="L601" s="45"/>
      <c r="M601" s="44"/>
      <c r="N601" s="45"/>
      <c r="O601" s="154"/>
      <c r="T601" s="39"/>
      <c r="U601" s="39"/>
      <c r="AB601" s="39"/>
      <c r="AC601" s="39"/>
      <c r="AD601" s="152"/>
    </row>
    <row r="602" spans="1:30" s="40" customFormat="1" x14ac:dyDescent="0.25">
      <c r="A602" s="169"/>
      <c r="B602" s="50">
        <v>0.63879629629629631</v>
      </c>
      <c r="C602" s="49" t="s">
        <v>21</v>
      </c>
      <c r="D602" s="49">
        <v>1</v>
      </c>
      <c r="E602" s="48" t="s">
        <v>3</v>
      </c>
      <c r="F602" s="48"/>
      <c r="G602" s="45"/>
      <c r="H602" s="45"/>
      <c r="I602" s="45"/>
      <c r="J602" s="45"/>
      <c r="K602" s="45"/>
      <c r="L602" s="45"/>
      <c r="M602" s="44"/>
      <c r="N602" s="45"/>
      <c r="O602" s="154"/>
      <c r="T602" s="39"/>
      <c r="U602" s="39"/>
      <c r="AB602" s="39"/>
      <c r="AC602" s="39"/>
      <c r="AD602" s="152"/>
    </row>
    <row r="603" spans="1:30" s="40" customFormat="1" x14ac:dyDescent="0.25">
      <c r="A603" s="169"/>
      <c r="B603" s="50">
        <v>0.63891203703703703</v>
      </c>
      <c r="C603" s="49" t="s">
        <v>21</v>
      </c>
      <c r="D603" s="49">
        <v>2</v>
      </c>
      <c r="E603" s="48" t="s">
        <v>3</v>
      </c>
      <c r="F603" s="48"/>
      <c r="G603" s="45"/>
      <c r="H603" s="45"/>
      <c r="I603" s="45"/>
      <c r="J603" s="45"/>
      <c r="K603" s="45"/>
      <c r="L603" s="45"/>
      <c r="M603" s="44"/>
      <c r="N603" s="45"/>
      <c r="O603" s="154"/>
      <c r="T603" s="39"/>
      <c r="U603" s="39"/>
      <c r="AB603" s="39"/>
      <c r="AC603" s="39"/>
      <c r="AD603" s="152"/>
    </row>
    <row r="604" spans="1:30" s="40" customFormat="1" x14ac:dyDescent="0.25">
      <c r="A604" s="169"/>
      <c r="B604" s="50">
        <v>0.63954861111111116</v>
      </c>
      <c r="C604" s="49" t="s">
        <v>21</v>
      </c>
      <c r="D604" s="49">
        <v>1</v>
      </c>
      <c r="E604" s="48" t="s">
        <v>3</v>
      </c>
      <c r="F604" s="48" t="s">
        <v>43</v>
      </c>
      <c r="G604" s="45"/>
      <c r="H604" s="45"/>
      <c r="I604" s="45"/>
      <c r="J604" s="45"/>
      <c r="K604" s="45"/>
      <c r="L604" s="45"/>
      <c r="M604" s="44"/>
      <c r="N604" s="45"/>
      <c r="O604" s="154"/>
      <c r="T604" s="39"/>
      <c r="U604" s="39"/>
      <c r="AB604" s="39"/>
      <c r="AC604" s="39"/>
      <c r="AD604" s="152"/>
    </row>
    <row r="605" spans="1:30" s="40" customFormat="1" x14ac:dyDescent="0.25">
      <c r="A605" s="169"/>
      <c r="B605" s="50">
        <v>0.63997685185185182</v>
      </c>
      <c r="C605" s="49" t="s">
        <v>21</v>
      </c>
      <c r="D605" s="49">
        <v>1</v>
      </c>
      <c r="E605" s="48" t="s">
        <v>3</v>
      </c>
      <c r="F605" s="48"/>
      <c r="G605" s="45"/>
      <c r="H605" s="45"/>
      <c r="I605" s="45"/>
      <c r="J605" s="45"/>
      <c r="K605" s="45"/>
      <c r="L605" s="45"/>
      <c r="M605" s="44"/>
      <c r="N605" s="45"/>
      <c r="O605" s="154"/>
      <c r="T605" s="39"/>
      <c r="U605" s="39"/>
      <c r="AB605" s="39"/>
      <c r="AC605" s="39"/>
      <c r="AD605" s="152"/>
    </row>
    <row r="606" spans="1:30" s="40" customFormat="1" x14ac:dyDescent="0.25">
      <c r="A606" s="169"/>
      <c r="B606" s="50">
        <v>0.63930555555555557</v>
      </c>
      <c r="C606" s="49" t="s">
        <v>20</v>
      </c>
      <c r="D606" s="49">
        <v>1</v>
      </c>
      <c r="E606" s="48" t="s">
        <v>3</v>
      </c>
      <c r="F606" s="48"/>
      <c r="G606" s="45"/>
      <c r="H606" s="45"/>
      <c r="I606" s="45"/>
      <c r="J606" s="45"/>
      <c r="K606" s="45"/>
      <c r="L606" s="45"/>
      <c r="M606" s="44"/>
      <c r="N606" s="45"/>
      <c r="O606" s="154"/>
      <c r="T606" s="39"/>
      <c r="U606" s="39"/>
      <c r="AB606" s="39"/>
      <c r="AC606" s="39"/>
      <c r="AD606" s="152"/>
    </row>
    <row r="607" spans="1:30" s="40" customFormat="1" x14ac:dyDescent="0.25">
      <c r="A607" s="169"/>
      <c r="B607" s="50">
        <v>0.64006944444444447</v>
      </c>
      <c r="C607" s="49" t="s">
        <v>21</v>
      </c>
      <c r="D607" s="49">
        <v>1</v>
      </c>
      <c r="E607" s="48" t="s">
        <v>3</v>
      </c>
      <c r="F607" s="48"/>
      <c r="G607" s="45"/>
      <c r="H607" s="45"/>
      <c r="I607" s="45"/>
      <c r="J607" s="45"/>
      <c r="K607" s="45"/>
      <c r="L607" s="45"/>
      <c r="M607" s="44"/>
      <c r="N607" s="45"/>
      <c r="O607" s="154"/>
      <c r="T607" s="39"/>
      <c r="U607" s="39"/>
      <c r="AB607" s="39"/>
      <c r="AC607" s="39"/>
      <c r="AD607" s="152"/>
    </row>
    <row r="608" spans="1:30" s="40" customFormat="1" x14ac:dyDescent="0.25">
      <c r="A608" s="169"/>
      <c r="B608" s="50">
        <v>0.64031249999999995</v>
      </c>
      <c r="C608" s="49" t="s">
        <v>20</v>
      </c>
      <c r="D608" s="49">
        <v>2</v>
      </c>
      <c r="E608" s="48" t="s">
        <v>3</v>
      </c>
      <c r="F608" s="48"/>
      <c r="G608" s="45"/>
      <c r="H608" s="45"/>
      <c r="I608" s="45"/>
      <c r="J608" s="45"/>
      <c r="K608" s="45"/>
      <c r="L608" s="45"/>
      <c r="M608" s="44"/>
      <c r="N608" s="45"/>
      <c r="O608" s="154"/>
      <c r="T608" s="39"/>
      <c r="U608" s="39"/>
      <c r="AB608" s="39"/>
      <c r="AC608" s="39"/>
      <c r="AD608" s="152"/>
    </row>
    <row r="609" spans="1:30" s="40" customFormat="1" x14ac:dyDescent="0.25">
      <c r="A609" s="169"/>
      <c r="B609" s="50">
        <v>0.6408449074074074</v>
      </c>
      <c r="C609" s="49" t="s">
        <v>21</v>
      </c>
      <c r="D609" s="49">
        <v>1</v>
      </c>
      <c r="E609" s="48" t="s">
        <v>3</v>
      </c>
      <c r="F609" s="48"/>
      <c r="G609" s="45"/>
      <c r="H609" s="45"/>
      <c r="I609" s="45"/>
      <c r="J609" s="45"/>
      <c r="K609" s="45"/>
      <c r="L609" s="45"/>
      <c r="M609" s="44"/>
      <c r="N609" s="45"/>
      <c r="O609" s="154"/>
      <c r="T609" s="39"/>
      <c r="U609" s="39"/>
      <c r="AB609" s="39"/>
      <c r="AC609" s="39"/>
      <c r="AD609" s="152"/>
    </row>
    <row r="610" spans="1:30" s="40" customFormat="1" x14ac:dyDescent="0.25">
      <c r="A610" s="169"/>
      <c r="B610" s="50">
        <v>0.6409259259259259</v>
      </c>
      <c r="C610" s="49" t="s">
        <v>21</v>
      </c>
      <c r="D610" s="49">
        <v>2</v>
      </c>
      <c r="E610" s="48" t="s">
        <v>3</v>
      </c>
      <c r="F610" s="48"/>
      <c r="G610" s="45"/>
      <c r="H610" s="45"/>
      <c r="I610" s="45"/>
      <c r="J610" s="45"/>
      <c r="K610" s="45"/>
      <c r="L610" s="45"/>
      <c r="M610" s="44"/>
      <c r="N610" s="45"/>
      <c r="O610" s="154"/>
      <c r="T610" s="39"/>
      <c r="U610" s="39"/>
      <c r="AB610" s="39"/>
      <c r="AC610" s="39"/>
      <c r="AD610" s="152"/>
    </row>
    <row r="611" spans="1:30" s="40" customFormat="1" x14ac:dyDescent="0.25">
      <c r="A611" s="169"/>
      <c r="B611" s="50">
        <v>0.64101851851851854</v>
      </c>
      <c r="C611" s="49" t="s">
        <v>21</v>
      </c>
      <c r="D611" s="49">
        <v>1</v>
      </c>
      <c r="E611" s="48" t="s">
        <v>3</v>
      </c>
      <c r="F611" s="48"/>
      <c r="G611" s="45"/>
      <c r="H611" s="45"/>
      <c r="I611" s="45"/>
      <c r="J611" s="45"/>
      <c r="K611" s="45"/>
      <c r="L611" s="45"/>
      <c r="M611" s="44"/>
      <c r="N611" s="45"/>
      <c r="O611" s="154"/>
      <c r="T611" s="39"/>
      <c r="U611" s="39"/>
      <c r="AB611" s="39"/>
      <c r="AC611" s="39"/>
      <c r="AD611" s="152"/>
    </row>
    <row r="612" spans="1:30" s="40" customFormat="1" x14ac:dyDescent="0.25">
      <c r="A612" s="169"/>
      <c r="B612" s="50">
        <v>0.64174768518518521</v>
      </c>
      <c r="C612" s="49" t="s">
        <v>21</v>
      </c>
      <c r="D612" s="49">
        <v>1</v>
      </c>
      <c r="E612" s="48" t="s">
        <v>3</v>
      </c>
      <c r="F612" s="48"/>
      <c r="G612" s="45"/>
      <c r="H612" s="45"/>
      <c r="I612" s="45"/>
      <c r="J612" s="45"/>
      <c r="K612" s="45"/>
      <c r="L612" s="45"/>
      <c r="M612" s="44"/>
      <c r="N612" s="45"/>
      <c r="O612" s="154"/>
      <c r="T612" s="39"/>
      <c r="U612" s="39"/>
      <c r="AB612" s="39"/>
      <c r="AC612" s="39"/>
      <c r="AD612" s="152"/>
    </row>
    <row r="613" spans="1:30" s="40" customFormat="1" x14ac:dyDescent="0.25">
      <c r="A613" s="169"/>
      <c r="B613" s="50">
        <v>0.64184027777777775</v>
      </c>
      <c r="C613" s="49" t="s">
        <v>20</v>
      </c>
      <c r="D613" s="49">
        <v>1</v>
      </c>
      <c r="E613" s="48" t="s">
        <v>3</v>
      </c>
      <c r="F613" s="48"/>
      <c r="G613" s="45"/>
      <c r="H613" s="45"/>
      <c r="I613" s="45"/>
      <c r="J613" s="45"/>
      <c r="K613" s="45"/>
      <c r="L613" s="45"/>
      <c r="M613" s="44"/>
      <c r="N613" s="45"/>
      <c r="O613" s="154"/>
      <c r="T613" s="39"/>
      <c r="U613" s="39"/>
      <c r="AB613" s="39"/>
      <c r="AC613" s="39"/>
      <c r="AD613" s="152"/>
    </row>
    <row r="614" spans="1:30" s="40" customFormat="1" x14ac:dyDescent="0.25">
      <c r="A614" s="169"/>
      <c r="B614" s="50">
        <v>0.64188657407407412</v>
      </c>
      <c r="C614" s="49" t="s">
        <v>21</v>
      </c>
      <c r="D614" s="49">
        <v>1</v>
      </c>
      <c r="E614" s="48" t="s">
        <v>3</v>
      </c>
      <c r="F614" s="48"/>
      <c r="G614" s="45"/>
      <c r="H614" s="45"/>
      <c r="I614" s="45"/>
      <c r="J614" s="45"/>
      <c r="K614" s="45"/>
      <c r="L614" s="45"/>
      <c r="M614" s="44"/>
      <c r="N614" s="45"/>
      <c r="O614" s="154"/>
      <c r="T614" s="39"/>
      <c r="U614" s="39"/>
      <c r="AB614" s="39"/>
      <c r="AC614" s="39"/>
      <c r="AD614" s="152"/>
    </row>
    <row r="615" spans="1:30" s="40" customFormat="1" x14ac:dyDescent="0.25">
      <c r="A615" s="169"/>
      <c r="B615" s="50">
        <v>0.65791666666666659</v>
      </c>
      <c r="C615" s="49" t="s">
        <v>21</v>
      </c>
      <c r="D615" s="49">
        <v>2</v>
      </c>
      <c r="E615" s="48" t="s">
        <v>3</v>
      </c>
      <c r="F615" s="48"/>
      <c r="G615" s="45"/>
      <c r="H615" s="45"/>
      <c r="I615" s="45"/>
      <c r="J615" s="45"/>
      <c r="K615" s="45"/>
      <c r="L615" s="45"/>
      <c r="M615" s="44"/>
      <c r="N615" s="45"/>
      <c r="O615" s="154"/>
      <c r="T615" s="39"/>
      <c r="U615" s="39"/>
      <c r="AB615" s="39"/>
      <c r="AC615" s="39"/>
      <c r="AD615" s="152"/>
    </row>
    <row r="616" spans="1:30" s="40" customFormat="1" x14ac:dyDescent="0.25">
      <c r="A616" s="169"/>
      <c r="B616" s="50">
        <v>0.65813657407407411</v>
      </c>
      <c r="C616" s="49" t="s">
        <v>20</v>
      </c>
      <c r="D616" s="49">
        <v>1</v>
      </c>
      <c r="E616" s="48" t="s">
        <v>3</v>
      </c>
      <c r="F616" s="48"/>
      <c r="G616" s="45"/>
      <c r="H616" s="45"/>
      <c r="I616" s="45"/>
      <c r="J616" s="45"/>
      <c r="K616" s="45"/>
      <c r="L616" s="45"/>
      <c r="M616" s="44"/>
      <c r="N616" s="45"/>
      <c r="O616" s="154"/>
      <c r="T616" s="39"/>
      <c r="U616" s="39"/>
      <c r="AB616" s="39"/>
      <c r="AC616" s="39"/>
      <c r="AD616" s="152"/>
    </row>
    <row r="617" spans="1:30" s="40" customFormat="1" x14ac:dyDescent="0.25">
      <c r="A617" s="169"/>
      <c r="B617" s="50">
        <v>0.6602083333333334</v>
      </c>
      <c r="C617" s="49" t="s">
        <v>20</v>
      </c>
      <c r="D617" s="49">
        <v>2</v>
      </c>
      <c r="E617" s="48" t="s">
        <v>3</v>
      </c>
      <c r="F617" s="48"/>
      <c r="G617" s="45"/>
      <c r="H617" s="45"/>
      <c r="I617" s="45"/>
      <c r="J617" s="45"/>
      <c r="K617" s="45"/>
      <c r="L617" s="45"/>
      <c r="M617" s="44"/>
      <c r="N617" s="45"/>
      <c r="O617" s="154"/>
      <c r="T617" s="39"/>
      <c r="U617" s="39"/>
      <c r="AB617" s="39"/>
      <c r="AC617" s="39"/>
      <c r="AD617" s="152"/>
    </row>
    <row r="618" spans="1:30" s="40" customFormat="1" x14ac:dyDescent="0.25">
      <c r="A618" s="169"/>
      <c r="B618" s="50">
        <v>0.66047453703703707</v>
      </c>
      <c r="C618" s="49" t="s">
        <v>21</v>
      </c>
      <c r="D618" s="49">
        <v>1</v>
      </c>
      <c r="E618" s="48" t="s">
        <v>3</v>
      </c>
      <c r="F618" s="48"/>
      <c r="G618" s="45"/>
      <c r="H618" s="45"/>
      <c r="I618" s="45"/>
      <c r="J618" s="45"/>
      <c r="K618" s="45"/>
      <c r="L618" s="45"/>
      <c r="M618" s="44"/>
      <c r="N618" s="45"/>
      <c r="O618" s="154"/>
      <c r="T618" s="39"/>
      <c r="U618" s="39"/>
      <c r="AB618" s="39"/>
      <c r="AC618" s="39"/>
      <c r="AD618" s="152"/>
    </row>
    <row r="619" spans="1:30" s="40" customFormat="1" x14ac:dyDescent="0.25">
      <c r="A619" s="169"/>
      <c r="B619" s="50">
        <v>0.66064814814814821</v>
      </c>
      <c r="C619" s="49" t="s">
        <v>20</v>
      </c>
      <c r="D619" s="49">
        <v>1</v>
      </c>
      <c r="E619" s="48" t="s">
        <v>3</v>
      </c>
      <c r="F619" s="48"/>
      <c r="G619" s="45"/>
      <c r="H619" s="45"/>
      <c r="I619" s="45"/>
      <c r="J619" s="45"/>
      <c r="K619" s="45"/>
      <c r="L619" s="45"/>
      <c r="M619" s="44"/>
      <c r="N619" s="45"/>
      <c r="O619" s="154"/>
      <c r="T619" s="39"/>
      <c r="U619" s="39"/>
      <c r="AB619" s="39"/>
      <c r="AC619" s="39"/>
      <c r="AD619" s="152"/>
    </row>
    <row r="620" spans="1:30" s="40" customFormat="1" x14ac:dyDescent="0.25">
      <c r="A620" s="169"/>
      <c r="B620" s="50">
        <v>0.66196759259259264</v>
      </c>
      <c r="C620" s="49" t="s">
        <v>20</v>
      </c>
      <c r="D620" s="49">
        <v>1</v>
      </c>
      <c r="E620" s="48" t="s">
        <v>3</v>
      </c>
      <c r="F620" s="48"/>
      <c r="G620" s="45"/>
      <c r="H620" s="45"/>
      <c r="I620" s="45"/>
      <c r="J620" s="45"/>
      <c r="K620" s="45"/>
      <c r="L620" s="45"/>
      <c r="M620" s="44"/>
      <c r="N620" s="45"/>
      <c r="O620" s="154"/>
      <c r="T620" s="39"/>
      <c r="U620" s="39"/>
      <c r="AB620" s="39"/>
      <c r="AC620" s="39"/>
      <c r="AD620" s="152"/>
    </row>
    <row r="621" spans="1:30" s="40" customFormat="1" x14ac:dyDescent="0.25">
      <c r="A621" s="169"/>
      <c r="B621" s="50">
        <v>0.6620949074074074</v>
      </c>
      <c r="C621" s="49" t="s">
        <v>20</v>
      </c>
      <c r="D621" s="49">
        <v>1</v>
      </c>
      <c r="E621" s="48" t="s">
        <v>3</v>
      </c>
      <c r="F621" s="48"/>
      <c r="G621" s="45"/>
      <c r="H621" s="45"/>
      <c r="I621" s="45"/>
      <c r="J621" s="45"/>
      <c r="K621" s="45"/>
      <c r="L621" s="45"/>
      <c r="M621" s="44"/>
      <c r="N621" s="45"/>
      <c r="O621" s="154"/>
      <c r="T621" s="39"/>
      <c r="U621" s="39"/>
      <c r="AB621" s="39"/>
      <c r="AC621" s="39"/>
      <c r="AD621" s="152"/>
    </row>
    <row r="622" spans="1:30" s="40" customFormat="1" x14ac:dyDescent="0.25">
      <c r="A622" s="169"/>
      <c r="B622" s="50">
        <v>0.66217592592592589</v>
      </c>
      <c r="C622" s="49" t="s">
        <v>21</v>
      </c>
      <c r="D622" s="49">
        <v>2</v>
      </c>
      <c r="E622" s="48" t="s">
        <v>3</v>
      </c>
      <c r="F622" s="48"/>
      <c r="G622" s="45"/>
      <c r="H622" s="45"/>
      <c r="I622" s="45"/>
      <c r="J622" s="45"/>
      <c r="K622" s="45"/>
      <c r="L622" s="45"/>
      <c r="M622" s="44"/>
      <c r="N622" s="45"/>
      <c r="O622" s="154"/>
      <c r="T622" s="39"/>
      <c r="U622" s="39"/>
      <c r="AB622" s="39"/>
      <c r="AC622" s="39"/>
      <c r="AD622" s="152"/>
    </row>
    <row r="623" spans="1:30" s="40" customFormat="1" x14ac:dyDescent="0.25">
      <c r="A623" s="169"/>
      <c r="B623" s="50">
        <v>0.66322916666666665</v>
      </c>
      <c r="C623" s="49" t="s">
        <v>21</v>
      </c>
      <c r="D623" s="49">
        <v>1</v>
      </c>
      <c r="E623" s="48" t="s">
        <v>3</v>
      </c>
      <c r="F623" s="48"/>
      <c r="G623" s="45"/>
      <c r="H623" s="45"/>
      <c r="I623" s="45"/>
      <c r="J623" s="45"/>
      <c r="K623" s="45"/>
      <c r="L623" s="45"/>
      <c r="M623" s="44"/>
      <c r="N623" s="45"/>
      <c r="O623" s="154"/>
      <c r="T623" s="39"/>
      <c r="U623" s="39"/>
      <c r="AB623" s="39"/>
      <c r="AC623" s="39"/>
      <c r="AD623" s="152"/>
    </row>
    <row r="624" spans="1:30" s="40" customFormat="1" x14ac:dyDescent="0.25">
      <c r="A624" s="169"/>
      <c r="B624" s="50">
        <v>0.66342592592592597</v>
      </c>
      <c r="C624" s="49" t="s">
        <v>20</v>
      </c>
      <c r="D624" s="49">
        <v>1</v>
      </c>
      <c r="E624" s="48" t="s">
        <v>3</v>
      </c>
      <c r="F624" s="48"/>
      <c r="G624" s="45"/>
      <c r="H624" s="45"/>
      <c r="I624" s="45"/>
      <c r="J624" s="45"/>
      <c r="K624" s="45"/>
      <c r="L624" s="45"/>
      <c r="M624" s="44"/>
      <c r="N624" s="45"/>
      <c r="O624" s="154"/>
      <c r="T624" s="39"/>
      <c r="U624" s="39"/>
      <c r="AB624" s="39"/>
      <c r="AC624" s="39"/>
      <c r="AD624" s="152"/>
    </row>
    <row r="625" spans="1:30" s="40" customFormat="1" x14ac:dyDescent="0.25">
      <c r="A625" s="169"/>
      <c r="B625" s="50">
        <v>0.66357638888888892</v>
      </c>
      <c r="C625" s="49" t="s">
        <v>20</v>
      </c>
      <c r="D625" s="49">
        <v>1</v>
      </c>
      <c r="E625" s="48" t="s">
        <v>3</v>
      </c>
      <c r="F625" s="48"/>
      <c r="G625" s="45"/>
      <c r="H625" s="45"/>
      <c r="I625" s="45"/>
      <c r="J625" s="45"/>
      <c r="K625" s="45"/>
      <c r="L625" s="45"/>
      <c r="M625" s="44"/>
      <c r="N625" s="45"/>
      <c r="O625" s="154"/>
      <c r="T625" s="39"/>
      <c r="U625" s="39"/>
      <c r="AB625" s="39"/>
      <c r="AC625" s="39"/>
      <c r="AD625" s="152"/>
    </row>
    <row r="626" spans="1:30" s="40" customFormat="1" x14ac:dyDescent="0.25">
      <c r="A626" s="169"/>
      <c r="B626" s="50">
        <v>0.663599537037037</v>
      </c>
      <c r="C626" s="49" t="s">
        <v>21</v>
      </c>
      <c r="D626" s="49">
        <v>1</v>
      </c>
      <c r="E626" s="48" t="s">
        <v>3</v>
      </c>
      <c r="F626" s="48"/>
      <c r="G626" s="45"/>
      <c r="H626" s="45"/>
      <c r="I626" s="45"/>
      <c r="J626" s="45"/>
      <c r="K626" s="45"/>
      <c r="L626" s="45"/>
      <c r="M626" s="44"/>
      <c r="N626" s="45"/>
      <c r="O626" s="154"/>
      <c r="T626" s="39"/>
      <c r="U626" s="39"/>
      <c r="AB626" s="39"/>
      <c r="AC626" s="39"/>
      <c r="AD626" s="152"/>
    </row>
    <row r="627" spans="1:30" s="40" customFormat="1" x14ac:dyDescent="0.25">
      <c r="A627" s="169"/>
      <c r="B627" s="50">
        <v>0.66373842592592591</v>
      </c>
      <c r="C627" s="49" t="s">
        <v>20</v>
      </c>
      <c r="D627" s="49">
        <v>1</v>
      </c>
      <c r="E627" s="48" t="s">
        <v>3</v>
      </c>
      <c r="F627" s="48"/>
      <c r="G627" s="45"/>
      <c r="H627" s="45"/>
      <c r="I627" s="45"/>
      <c r="J627" s="45"/>
      <c r="K627" s="45"/>
      <c r="L627" s="45"/>
      <c r="M627" s="44"/>
      <c r="N627" s="45"/>
      <c r="O627" s="154"/>
      <c r="T627" s="39"/>
      <c r="U627" s="39"/>
      <c r="AB627" s="39"/>
      <c r="AC627" s="39"/>
      <c r="AD627" s="152"/>
    </row>
    <row r="628" spans="1:30" s="40" customFormat="1" x14ac:dyDescent="0.25">
      <c r="A628" s="169"/>
      <c r="B628" s="50">
        <v>0.66393518518518524</v>
      </c>
      <c r="C628" s="49" t="s">
        <v>21</v>
      </c>
      <c r="D628" s="49">
        <v>1</v>
      </c>
      <c r="E628" s="48" t="s">
        <v>3</v>
      </c>
      <c r="F628" s="48"/>
      <c r="G628" s="45"/>
      <c r="H628" s="45"/>
      <c r="I628" s="45"/>
      <c r="J628" s="45"/>
      <c r="K628" s="45"/>
      <c r="L628" s="45"/>
      <c r="M628" s="44"/>
      <c r="N628" s="45"/>
      <c r="O628" s="154"/>
      <c r="T628" s="39"/>
      <c r="U628" s="39"/>
      <c r="AB628" s="39"/>
      <c r="AC628" s="39"/>
      <c r="AD628" s="152"/>
    </row>
    <row r="629" spans="1:30" s="40" customFormat="1" x14ac:dyDescent="0.25">
      <c r="A629" s="169"/>
      <c r="B629" s="50">
        <v>0.66403935185185181</v>
      </c>
      <c r="C629" s="49" t="s">
        <v>21</v>
      </c>
      <c r="D629" s="49">
        <v>1</v>
      </c>
      <c r="E629" s="48" t="s">
        <v>3</v>
      </c>
      <c r="F629" s="48"/>
      <c r="G629" s="45"/>
      <c r="H629" s="45"/>
      <c r="I629" s="45"/>
      <c r="J629" s="45"/>
      <c r="K629" s="45"/>
      <c r="L629" s="45"/>
      <c r="M629" s="44"/>
      <c r="N629" s="45"/>
      <c r="O629" s="154"/>
      <c r="T629" s="39"/>
      <c r="U629" s="39"/>
      <c r="AB629" s="39"/>
      <c r="AC629" s="39"/>
      <c r="AD629" s="152"/>
    </row>
    <row r="630" spans="1:30" s="40" customFormat="1" x14ac:dyDescent="0.25">
      <c r="A630" s="169"/>
      <c r="B630" s="50">
        <v>0.66432870370370367</v>
      </c>
      <c r="C630" s="49" t="s">
        <v>21</v>
      </c>
      <c r="D630" s="49">
        <v>1</v>
      </c>
      <c r="E630" s="48" t="s">
        <v>3</v>
      </c>
      <c r="F630" s="48"/>
      <c r="G630" s="45"/>
      <c r="H630" s="45"/>
      <c r="I630" s="45"/>
      <c r="J630" s="45"/>
      <c r="K630" s="45"/>
      <c r="L630" s="45"/>
      <c r="M630" s="44"/>
      <c r="N630" s="45"/>
      <c r="O630" s="154"/>
      <c r="T630" s="39"/>
      <c r="U630" s="39"/>
      <c r="AB630" s="39"/>
      <c r="AC630" s="39"/>
      <c r="AD630" s="152"/>
    </row>
    <row r="631" spans="1:30" s="40" customFormat="1" x14ac:dyDescent="0.25">
      <c r="A631" s="169"/>
      <c r="B631" s="50">
        <v>0.66505787037037034</v>
      </c>
      <c r="C631" s="49" t="s">
        <v>20</v>
      </c>
      <c r="D631" s="49">
        <v>1</v>
      </c>
      <c r="E631" s="48" t="s">
        <v>3</v>
      </c>
      <c r="F631" s="48"/>
      <c r="G631" s="45"/>
      <c r="H631" s="45"/>
      <c r="I631" s="45"/>
      <c r="J631" s="45"/>
      <c r="K631" s="45"/>
      <c r="L631" s="45"/>
      <c r="M631" s="44"/>
      <c r="N631" s="45"/>
      <c r="O631" s="154"/>
      <c r="T631" s="39"/>
      <c r="U631" s="39"/>
      <c r="AB631" s="39"/>
      <c r="AC631" s="39"/>
      <c r="AD631" s="152"/>
    </row>
    <row r="632" spans="1:30" s="40" customFormat="1" x14ac:dyDescent="0.25">
      <c r="A632" s="169"/>
      <c r="B632" s="50">
        <v>0.66518518518518521</v>
      </c>
      <c r="C632" s="49" t="s">
        <v>21</v>
      </c>
      <c r="D632" s="49">
        <v>2</v>
      </c>
      <c r="E632" s="48" t="s">
        <v>3</v>
      </c>
      <c r="F632" s="48"/>
      <c r="G632" s="45"/>
      <c r="H632" s="45"/>
      <c r="I632" s="45"/>
      <c r="J632" s="45"/>
      <c r="K632" s="45"/>
      <c r="L632" s="45"/>
      <c r="M632" s="44"/>
      <c r="N632" s="45"/>
      <c r="O632" s="154"/>
      <c r="T632" s="39"/>
      <c r="U632" s="39"/>
      <c r="AB632" s="39"/>
      <c r="AC632" s="39"/>
      <c r="AD632" s="152"/>
    </row>
    <row r="633" spans="1:30" s="40" customFormat="1" x14ac:dyDescent="0.25">
      <c r="A633" s="169"/>
      <c r="B633" s="50">
        <v>0.66753472222222221</v>
      </c>
      <c r="C633" s="49" t="s">
        <v>21</v>
      </c>
      <c r="D633" s="49">
        <v>2</v>
      </c>
      <c r="E633" s="48" t="s">
        <v>3</v>
      </c>
      <c r="F633" s="48"/>
      <c r="G633" s="45"/>
      <c r="H633" s="45"/>
      <c r="I633" s="45"/>
      <c r="J633" s="45"/>
      <c r="K633" s="45"/>
      <c r="L633" s="45"/>
      <c r="M633" s="44"/>
      <c r="N633" s="45"/>
      <c r="O633" s="154"/>
      <c r="T633" s="39"/>
      <c r="U633" s="39"/>
      <c r="AB633" s="39"/>
      <c r="AC633" s="39"/>
      <c r="AD633" s="152"/>
    </row>
    <row r="634" spans="1:30" s="40" customFormat="1" x14ac:dyDescent="0.25">
      <c r="A634" s="169"/>
      <c r="B634" s="50">
        <v>0.66759259259259263</v>
      </c>
      <c r="C634" s="49" t="s">
        <v>20</v>
      </c>
      <c r="D634" s="49">
        <v>1</v>
      </c>
      <c r="E634" s="48" t="s">
        <v>3</v>
      </c>
      <c r="F634" s="48"/>
      <c r="G634" s="45"/>
      <c r="H634" s="45"/>
      <c r="I634" s="45"/>
      <c r="J634" s="45"/>
      <c r="K634" s="45"/>
      <c r="L634" s="45"/>
      <c r="M634" s="44"/>
      <c r="N634" s="45"/>
      <c r="O634" s="154"/>
      <c r="T634" s="39"/>
      <c r="U634" s="39"/>
      <c r="AB634" s="39"/>
      <c r="AC634" s="39"/>
      <c r="AD634" s="152"/>
    </row>
    <row r="635" spans="1:30" s="40" customFormat="1" x14ac:dyDescent="0.25">
      <c r="A635" s="169"/>
      <c r="B635" s="50">
        <v>0.68074074074074076</v>
      </c>
      <c r="C635" s="49" t="s">
        <v>20</v>
      </c>
      <c r="D635" s="49">
        <v>1</v>
      </c>
      <c r="E635" s="48" t="s">
        <v>3</v>
      </c>
      <c r="F635" s="48"/>
      <c r="G635" s="45"/>
      <c r="H635" s="45"/>
      <c r="I635" s="45"/>
      <c r="J635" s="45"/>
      <c r="K635" s="45"/>
      <c r="L635" s="45"/>
      <c r="M635" s="44"/>
      <c r="N635" s="45"/>
      <c r="O635" s="154"/>
      <c r="T635" s="39"/>
      <c r="U635" s="39"/>
      <c r="AB635" s="39"/>
      <c r="AC635" s="39"/>
      <c r="AD635" s="152"/>
    </row>
    <row r="636" spans="1:30" s="40" customFormat="1" x14ac:dyDescent="0.25">
      <c r="A636" s="169"/>
      <c r="B636" s="50">
        <v>0.68605324074074081</v>
      </c>
      <c r="C636" s="49" t="s">
        <v>20</v>
      </c>
      <c r="D636" s="49">
        <v>1</v>
      </c>
      <c r="E636" s="48" t="s">
        <v>3</v>
      </c>
      <c r="F636" s="48"/>
      <c r="G636" s="45"/>
      <c r="H636" s="45"/>
      <c r="I636" s="45"/>
      <c r="J636" s="45"/>
      <c r="K636" s="45"/>
      <c r="L636" s="45"/>
      <c r="M636" s="44"/>
      <c r="N636" s="45"/>
      <c r="O636" s="154"/>
      <c r="T636" s="39"/>
      <c r="U636" s="39"/>
      <c r="AB636" s="39"/>
      <c r="AC636" s="39"/>
      <c r="AD636" s="152"/>
    </row>
    <row r="637" spans="1:30" s="40" customFormat="1" x14ac:dyDescent="0.25">
      <c r="A637" s="169"/>
      <c r="B637" s="50">
        <v>0.68611111111111101</v>
      </c>
      <c r="C637" s="49" t="s">
        <v>21</v>
      </c>
      <c r="D637" s="49">
        <v>1</v>
      </c>
      <c r="E637" s="48" t="s">
        <v>3</v>
      </c>
      <c r="F637" s="48"/>
      <c r="G637" s="45"/>
      <c r="H637" s="45"/>
      <c r="I637" s="45"/>
      <c r="J637" s="45"/>
      <c r="K637" s="45"/>
      <c r="L637" s="45"/>
      <c r="M637" s="44"/>
      <c r="N637" s="45"/>
      <c r="O637" s="154"/>
      <c r="T637" s="39"/>
      <c r="U637" s="39"/>
      <c r="AB637" s="39"/>
      <c r="AC637" s="39"/>
      <c r="AD637" s="152"/>
    </row>
    <row r="638" spans="1:30" s="40" customFormat="1" x14ac:dyDescent="0.25">
      <c r="A638" s="169"/>
      <c r="B638" s="50">
        <v>0.6862152777777778</v>
      </c>
      <c r="C638" s="49" t="s">
        <v>20</v>
      </c>
      <c r="D638" s="49">
        <v>1</v>
      </c>
      <c r="E638" s="48" t="s">
        <v>3</v>
      </c>
      <c r="F638" s="48"/>
      <c r="G638" s="45"/>
      <c r="H638" s="45"/>
      <c r="I638" s="45"/>
      <c r="J638" s="45"/>
      <c r="K638" s="45"/>
      <c r="L638" s="45"/>
      <c r="M638" s="44"/>
      <c r="N638" s="45"/>
      <c r="O638" s="154"/>
      <c r="T638" s="39"/>
      <c r="U638" s="39"/>
      <c r="AB638" s="39"/>
      <c r="AC638" s="39"/>
      <c r="AD638" s="152"/>
    </row>
    <row r="639" spans="1:30" s="40" customFormat="1" x14ac:dyDescent="0.25">
      <c r="A639" s="169"/>
      <c r="B639" s="50">
        <v>0.69817129629629626</v>
      </c>
      <c r="C639" s="49" t="s">
        <v>20</v>
      </c>
      <c r="D639" s="49">
        <v>1</v>
      </c>
      <c r="E639" s="48" t="s">
        <v>3</v>
      </c>
      <c r="F639" s="48"/>
      <c r="G639" s="45"/>
      <c r="H639" s="45"/>
      <c r="I639" s="45"/>
      <c r="J639" s="45"/>
      <c r="K639" s="45"/>
      <c r="L639" s="45"/>
      <c r="M639" s="44"/>
      <c r="N639" s="45"/>
      <c r="O639" s="154"/>
      <c r="T639" s="39"/>
      <c r="U639" s="39"/>
      <c r="AB639" s="39"/>
      <c r="AC639" s="39"/>
      <c r="AD639" s="152"/>
    </row>
    <row r="640" spans="1:30" s="40" customFormat="1" x14ac:dyDescent="0.25">
      <c r="A640" s="169"/>
      <c r="B640" s="50">
        <v>0.69821759259259253</v>
      </c>
      <c r="C640" s="49" t="s">
        <v>20</v>
      </c>
      <c r="D640" s="49">
        <v>1</v>
      </c>
      <c r="E640" s="48" t="s">
        <v>3</v>
      </c>
      <c r="F640" s="48"/>
      <c r="G640" s="45"/>
      <c r="H640" s="45"/>
      <c r="I640" s="45"/>
      <c r="J640" s="45"/>
      <c r="K640" s="45"/>
      <c r="L640" s="45"/>
      <c r="M640" s="44"/>
      <c r="N640" s="45"/>
      <c r="O640" s="154"/>
      <c r="T640" s="39"/>
      <c r="U640" s="39"/>
      <c r="AB640" s="39"/>
      <c r="AC640" s="39"/>
      <c r="AD640" s="152"/>
    </row>
    <row r="641" spans="1:30" s="40" customFormat="1" x14ac:dyDescent="0.25">
      <c r="A641" s="169"/>
      <c r="B641" s="50">
        <v>0.69836805555555559</v>
      </c>
      <c r="C641" s="49" t="s">
        <v>20</v>
      </c>
      <c r="D641" s="49">
        <v>1</v>
      </c>
      <c r="E641" s="48" t="s">
        <v>3</v>
      </c>
      <c r="F641" s="48"/>
      <c r="G641" s="45"/>
      <c r="H641" s="45"/>
      <c r="I641" s="45"/>
      <c r="J641" s="45"/>
      <c r="K641" s="45"/>
      <c r="L641" s="45"/>
      <c r="M641" s="44"/>
      <c r="N641" s="45"/>
      <c r="O641" s="154"/>
      <c r="T641" s="39"/>
      <c r="U641" s="39"/>
      <c r="AB641" s="39"/>
      <c r="AC641" s="39"/>
      <c r="AD641" s="152"/>
    </row>
    <row r="642" spans="1:30" s="40" customFormat="1" x14ac:dyDescent="0.25">
      <c r="A642" s="169"/>
      <c r="B642" s="50">
        <v>0.69899305555555558</v>
      </c>
      <c r="C642" s="49" t="s">
        <v>20</v>
      </c>
      <c r="D642" s="49">
        <v>1</v>
      </c>
      <c r="E642" s="48" t="s">
        <v>3</v>
      </c>
      <c r="F642" s="48"/>
      <c r="G642" s="45"/>
      <c r="H642" s="45"/>
      <c r="I642" s="45"/>
      <c r="J642" s="45"/>
      <c r="K642" s="45"/>
      <c r="L642" s="45"/>
      <c r="M642" s="44"/>
      <c r="N642" s="45"/>
      <c r="O642" s="154"/>
      <c r="T642" s="39"/>
      <c r="U642" s="39"/>
      <c r="AB642" s="39"/>
      <c r="AC642" s="39"/>
      <c r="AD642" s="152"/>
    </row>
    <row r="643" spans="1:30" s="40" customFormat="1" x14ac:dyDescent="0.25">
      <c r="A643" s="169"/>
      <c r="B643" s="50">
        <v>0.6990277777777778</v>
      </c>
      <c r="C643" s="49" t="s">
        <v>20</v>
      </c>
      <c r="D643" s="49">
        <v>1</v>
      </c>
      <c r="E643" s="48" t="s">
        <v>3</v>
      </c>
      <c r="F643" s="48"/>
      <c r="G643" s="45"/>
      <c r="H643" s="45"/>
      <c r="I643" s="45"/>
      <c r="J643" s="45"/>
      <c r="K643" s="45"/>
      <c r="L643" s="45"/>
      <c r="M643" s="44"/>
      <c r="N643" s="45"/>
      <c r="O643" s="154"/>
      <c r="T643" s="39"/>
      <c r="U643" s="39"/>
      <c r="AB643" s="39"/>
      <c r="AC643" s="39"/>
      <c r="AD643" s="152"/>
    </row>
    <row r="644" spans="1:30" s="40" customFormat="1" x14ac:dyDescent="0.25">
      <c r="A644" s="169"/>
      <c r="B644" s="50">
        <v>0.69917824074074064</v>
      </c>
      <c r="C644" s="49" t="s">
        <v>20</v>
      </c>
      <c r="D644" s="49">
        <v>1</v>
      </c>
      <c r="E644" s="48" t="s">
        <v>3</v>
      </c>
      <c r="F644" s="48"/>
      <c r="G644" s="45"/>
      <c r="H644" s="45"/>
      <c r="I644" s="45"/>
      <c r="J644" s="45"/>
      <c r="K644" s="45"/>
      <c r="L644" s="45"/>
      <c r="M644" s="44"/>
      <c r="N644" s="45"/>
      <c r="O644" s="154"/>
      <c r="T644" s="39"/>
      <c r="U644" s="39"/>
      <c r="AB644" s="39"/>
      <c r="AC644" s="39"/>
      <c r="AD644" s="152"/>
    </row>
    <row r="645" spans="1:30" s="40" customFormat="1" x14ac:dyDescent="0.25">
      <c r="A645" s="169"/>
      <c r="B645" s="50">
        <v>0.70111111111111113</v>
      </c>
      <c r="C645" s="49" t="s">
        <v>20</v>
      </c>
      <c r="D645" s="49">
        <v>1</v>
      </c>
      <c r="E645" s="48" t="s">
        <v>3</v>
      </c>
      <c r="F645" s="48"/>
      <c r="G645" s="45"/>
      <c r="H645" s="45"/>
      <c r="I645" s="45"/>
      <c r="J645" s="45"/>
      <c r="K645" s="45"/>
      <c r="L645" s="45"/>
      <c r="M645" s="44"/>
      <c r="N645" s="45"/>
      <c r="O645" s="154"/>
      <c r="T645" s="39"/>
      <c r="U645" s="39"/>
      <c r="AB645" s="39"/>
      <c r="AC645" s="39"/>
      <c r="AD645" s="152"/>
    </row>
    <row r="646" spans="1:30" s="40" customFormat="1" x14ac:dyDescent="0.25">
      <c r="A646" s="169"/>
      <c r="B646" s="50">
        <v>0.70179398148148142</v>
      </c>
      <c r="C646" s="49" t="s">
        <v>20</v>
      </c>
      <c r="D646" s="49">
        <v>1</v>
      </c>
      <c r="E646" s="48" t="s">
        <v>3</v>
      </c>
      <c r="F646" s="48"/>
      <c r="G646" s="45"/>
      <c r="H646" s="45"/>
      <c r="I646" s="45"/>
      <c r="J646" s="45"/>
      <c r="K646" s="45"/>
      <c r="L646" s="45"/>
      <c r="M646" s="44"/>
      <c r="N646" s="45"/>
      <c r="O646" s="154"/>
      <c r="T646" s="39"/>
      <c r="U646" s="39"/>
      <c r="AB646" s="39"/>
      <c r="AC646" s="39"/>
      <c r="AD646" s="152"/>
    </row>
    <row r="647" spans="1:30" s="40" customFormat="1" x14ac:dyDescent="0.25">
      <c r="A647" s="169"/>
      <c r="B647" s="50">
        <v>0.70185185185185184</v>
      </c>
      <c r="C647" s="49" t="s">
        <v>21</v>
      </c>
      <c r="D647" s="49">
        <v>1</v>
      </c>
      <c r="E647" s="48" t="s">
        <v>3</v>
      </c>
      <c r="F647" s="48"/>
      <c r="G647" s="45"/>
      <c r="H647" s="45"/>
      <c r="I647" s="45"/>
      <c r="J647" s="45"/>
      <c r="K647" s="45"/>
      <c r="L647" s="45"/>
      <c r="M647" s="44"/>
      <c r="N647" s="45"/>
      <c r="O647" s="154"/>
      <c r="T647" s="39"/>
      <c r="U647" s="39"/>
      <c r="AB647" s="39"/>
      <c r="AC647" s="39"/>
      <c r="AD647" s="152"/>
    </row>
    <row r="648" spans="1:30" s="40" customFormat="1" x14ac:dyDescent="0.25">
      <c r="A648" s="169"/>
      <c r="B648" s="50">
        <v>0.70300925925925928</v>
      </c>
      <c r="C648" s="49" t="s">
        <v>21</v>
      </c>
      <c r="D648" s="49">
        <v>1</v>
      </c>
      <c r="E648" s="48" t="s">
        <v>3</v>
      </c>
      <c r="F648" s="48"/>
      <c r="G648" s="45"/>
      <c r="H648" s="45"/>
      <c r="I648" s="45"/>
      <c r="J648" s="45"/>
      <c r="K648" s="45"/>
      <c r="L648" s="45"/>
      <c r="M648" s="44"/>
      <c r="N648" s="45"/>
      <c r="O648" s="154"/>
      <c r="T648" s="39"/>
      <c r="U648" s="39"/>
      <c r="AB648" s="39"/>
      <c r="AC648" s="39"/>
      <c r="AD648" s="152"/>
    </row>
    <row r="649" spans="1:30" s="40" customFormat="1" x14ac:dyDescent="0.25">
      <c r="A649" s="169"/>
      <c r="B649" s="50">
        <v>0.70423611111111117</v>
      </c>
      <c r="C649" s="49" t="s">
        <v>20</v>
      </c>
      <c r="D649" s="49">
        <v>1</v>
      </c>
      <c r="E649" s="48" t="s">
        <v>3</v>
      </c>
      <c r="F649" s="48"/>
      <c r="G649" s="45"/>
      <c r="H649" s="45"/>
      <c r="I649" s="45"/>
      <c r="J649" s="45"/>
      <c r="K649" s="45"/>
      <c r="L649" s="45"/>
      <c r="M649" s="44"/>
      <c r="N649" s="45"/>
      <c r="O649" s="154"/>
      <c r="T649" s="39"/>
      <c r="U649" s="39"/>
      <c r="AB649" s="39"/>
      <c r="AC649" s="39"/>
      <c r="AD649" s="152"/>
    </row>
    <row r="650" spans="1:30" s="40" customFormat="1" x14ac:dyDescent="0.25">
      <c r="A650" s="169"/>
      <c r="B650" s="50">
        <v>0.70427083333333329</v>
      </c>
      <c r="C650" s="49" t="s">
        <v>21</v>
      </c>
      <c r="D650" s="49">
        <v>1</v>
      </c>
      <c r="E650" s="48" t="s">
        <v>3</v>
      </c>
      <c r="F650" s="48"/>
      <c r="G650" s="45"/>
      <c r="H650" s="45"/>
      <c r="I650" s="45"/>
      <c r="J650" s="45"/>
      <c r="K650" s="45"/>
      <c r="L650" s="45"/>
      <c r="M650" s="44"/>
      <c r="N650" s="45"/>
      <c r="O650" s="154"/>
      <c r="T650" s="39"/>
      <c r="U650" s="39"/>
      <c r="AB650" s="39"/>
      <c r="AC650" s="39"/>
      <c r="AD650" s="152"/>
    </row>
    <row r="651" spans="1:30" s="40" customFormat="1" x14ac:dyDescent="0.25">
      <c r="A651" s="169"/>
      <c r="B651" s="50">
        <v>0.70777777777777784</v>
      </c>
      <c r="C651" s="49" t="s">
        <v>20</v>
      </c>
      <c r="D651" s="49">
        <v>1</v>
      </c>
      <c r="E651" s="48" t="s">
        <v>3</v>
      </c>
      <c r="F651" s="48"/>
      <c r="G651" s="45"/>
      <c r="H651" s="45"/>
      <c r="I651" s="45"/>
      <c r="J651" s="45"/>
      <c r="K651" s="45"/>
      <c r="L651" s="45"/>
      <c r="M651" s="44"/>
      <c r="N651" s="45"/>
      <c r="O651" s="154"/>
      <c r="T651" s="39"/>
      <c r="U651" s="39"/>
      <c r="AB651" s="39"/>
      <c r="AC651" s="39"/>
      <c r="AD651" s="152"/>
    </row>
    <row r="652" spans="1:30" s="40" customFormat="1" x14ac:dyDescent="0.25">
      <c r="A652" s="169"/>
      <c r="B652" s="50">
        <v>0.70778935185185177</v>
      </c>
      <c r="C652" s="49" t="s">
        <v>21</v>
      </c>
      <c r="D652" s="49">
        <v>2</v>
      </c>
      <c r="E652" s="48" t="s">
        <v>3</v>
      </c>
      <c r="F652" s="48"/>
      <c r="G652" s="45"/>
      <c r="H652" s="45"/>
      <c r="I652" s="45"/>
      <c r="J652" s="45"/>
      <c r="K652" s="45"/>
      <c r="L652" s="45"/>
      <c r="M652" s="44"/>
      <c r="N652" s="45"/>
      <c r="O652" s="154"/>
      <c r="T652" s="39"/>
      <c r="U652" s="39"/>
      <c r="AB652" s="39"/>
      <c r="AC652" s="39"/>
      <c r="AD652" s="152"/>
    </row>
    <row r="653" spans="1:30" s="40" customFormat="1" x14ac:dyDescent="0.25">
      <c r="A653" s="169"/>
      <c r="B653" s="50">
        <v>0.708125</v>
      </c>
      <c r="C653" s="49" t="s">
        <v>20</v>
      </c>
      <c r="D653" s="49">
        <v>1</v>
      </c>
      <c r="E653" s="48" t="s">
        <v>3</v>
      </c>
      <c r="F653" s="48"/>
      <c r="G653" s="45"/>
      <c r="H653" s="45"/>
      <c r="I653" s="45"/>
      <c r="J653" s="45"/>
      <c r="K653" s="45"/>
      <c r="L653" s="45"/>
      <c r="M653" s="44"/>
      <c r="N653" s="45"/>
      <c r="O653" s="154"/>
      <c r="T653" s="39"/>
      <c r="U653" s="39"/>
      <c r="AB653" s="39"/>
      <c r="AC653" s="39"/>
      <c r="AD653" s="152"/>
    </row>
    <row r="654" spans="1:30" s="40" customFormat="1" x14ac:dyDescent="0.25">
      <c r="A654" s="169"/>
      <c r="B654" s="50">
        <v>0.70814814814814808</v>
      </c>
      <c r="C654" s="49" t="s">
        <v>21</v>
      </c>
      <c r="D654" s="49">
        <v>1</v>
      </c>
      <c r="E654" s="48" t="s">
        <v>3</v>
      </c>
      <c r="F654" s="48"/>
      <c r="G654" s="45"/>
      <c r="H654" s="45"/>
      <c r="I654" s="45"/>
      <c r="J654" s="45"/>
      <c r="K654" s="45"/>
      <c r="L654" s="45"/>
      <c r="M654" s="44"/>
      <c r="N654" s="45"/>
      <c r="O654" s="154"/>
      <c r="T654" s="39"/>
      <c r="U654" s="39"/>
      <c r="AB654" s="39"/>
      <c r="AC654" s="39"/>
      <c r="AD654" s="152"/>
    </row>
    <row r="655" spans="1:30" s="40" customFormat="1" x14ac:dyDescent="0.25">
      <c r="A655" s="169"/>
      <c r="B655" s="50">
        <v>0.70869212962962969</v>
      </c>
      <c r="C655" s="49" t="s">
        <v>20</v>
      </c>
      <c r="D655" s="49">
        <v>1</v>
      </c>
      <c r="E655" s="48" t="s">
        <v>1</v>
      </c>
      <c r="F655" s="48"/>
      <c r="G655" s="45"/>
      <c r="H655" s="45"/>
      <c r="I655" s="45"/>
      <c r="J655" s="45"/>
      <c r="K655" s="45"/>
      <c r="L655" s="45"/>
      <c r="M655" s="44"/>
      <c r="N655" s="45"/>
      <c r="O655" s="154"/>
      <c r="T655" s="39"/>
      <c r="U655" s="39"/>
      <c r="AB655" s="39"/>
      <c r="AC655" s="39"/>
      <c r="AD655" s="152"/>
    </row>
    <row r="656" spans="1:30" s="40" customFormat="1" x14ac:dyDescent="0.25">
      <c r="A656" s="169"/>
      <c r="B656" s="50">
        <v>0.70876157407407403</v>
      </c>
      <c r="C656" s="49" t="s">
        <v>21</v>
      </c>
      <c r="D656" s="49">
        <v>1</v>
      </c>
      <c r="E656" s="48" t="s">
        <v>3</v>
      </c>
      <c r="F656" s="48"/>
      <c r="G656" s="45"/>
      <c r="H656" s="45"/>
      <c r="I656" s="45"/>
      <c r="J656" s="45"/>
      <c r="K656" s="45"/>
      <c r="L656" s="45"/>
      <c r="M656" s="44"/>
      <c r="N656" s="45"/>
      <c r="O656" s="154"/>
      <c r="T656" s="39"/>
      <c r="U656" s="39"/>
      <c r="AB656" s="39"/>
      <c r="AC656" s="39"/>
      <c r="AD656" s="152"/>
    </row>
    <row r="657" spans="1:30" s="40" customFormat="1" x14ac:dyDescent="0.25">
      <c r="A657" s="169"/>
      <c r="B657" s="50">
        <v>0.70949074074074081</v>
      </c>
      <c r="C657" s="49" t="s">
        <v>20</v>
      </c>
      <c r="D657" s="49">
        <v>1</v>
      </c>
      <c r="E657" s="48" t="s">
        <v>3</v>
      </c>
      <c r="F657" s="48"/>
      <c r="G657" s="45"/>
      <c r="H657" s="45"/>
      <c r="I657" s="45"/>
      <c r="J657" s="45"/>
      <c r="K657" s="45"/>
      <c r="L657" s="45"/>
      <c r="M657" s="44"/>
      <c r="N657" s="45"/>
      <c r="O657" s="154"/>
      <c r="T657" s="39"/>
      <c r="U657" s="39"/>
      <c r="AB657" s="39"/>
      <c r="AC657" s="39"/>
      <c r="AD657" s="152"/>
    </row>
    <row r="658" spans="1:30" s="40" customFormat="1" x14ac:dyDescent="0.25">
      <c r="A658" s="169"/>
      <c r="B658" s="50">
        <v>0.70952546296296293</v>
      </c>
      <c r="C658" s="49" t="s">
        <v>21</v>
      </c>
      <c r="D658" s="49">
        <v>1</v>
      </c>
      <c r="E658" s="48" t="s">
        <v>3</v>
      </c>
      <c r="F658" s="48"/>
      <c r="G658" s="45"/>
      <c r="H658" s="45"/>
      <c r="I658" s="45"/>
      <c r="J658" s="45"/>
      <c r="K658" s="45"/>
      <c r="L658" s="45"/>
      <c r="M658" s="44"/>
      <c r="N658" s="45"/>
      <c r="O658" s="154"/>
      <c r="T658" s="39"/>
      <c r="U658" s="39"/>
      <c r="AB658" s="39"/>
      <c r="AC658" s="39"/>
      <c r="AD658" s="152"/>
    </row>
    <row r="659" spans="1:30" s="40" customFormat="1" x14ac:dyDescent="0.25">
      <c r="A659" s="169"/>
      <c r="B659" s="50">
        <v>0.70981481481481479</v>
      </c>
      <c r="C659" s="49" t="s">
        <v>21</v>
      </c>
      <c r="D659" s="49">
        <v>1</v>
      </c>
      <c r="E659" s="48" t="s">
        <v>3</v>
      </c>
      <c r="F659" s="48"/>
      <c r="G659" s="45"/>
      <c r="H659" s="45"/>
      <c r="I659" s="45"/>
      <c r="J659" s="45"/>
      <c r="K659" s="45"/>
      <c r="L659" s="45"/>
      <c r="M659" s="44"/>
      <c r="N659" s="45"/>
      <c r="O659" s="154"/>
      <c r="T659" s="39"/>
      <c r="U659" s="39"/>
      <c r="AB659" s="39"/>
      <c r="AC659" s="39"/>
      <c r="AD659" s="152"/>
    </row>
    <row r="660" spans="1:30" s="40" customFormat="1" x14ac:dyDescent="0.25">
      <c r="A660" s="169"/>
      <c r="B660" s="50">
        <v>0.70983796296296298</v>
      </c>
      <c r="C660" s="49" t="s">
        <v>20</v>
      </c>
      <c r="D660" s="49">
        <v>1</v>
      </c>
      <c r="E660" s="48" t="s">
        <v>3</v>
      </c>
      <c r="F660" s="48"/>
      <c r="G660" s="45"/>
      <c r="H660" s="45"/>
      <c r="I660" s="45"/>
      <c r="J660" s="45"/>
      <c r="K660" s="45"/>
      <c r="L660" s="45"/>
      <c r="M660" s="44"/>
      <c r="N660" s="45"/>
      <c r="O660" s="154"/>
      <c r="T660" s="39"/>
      <c r="U660" s="39"/>
      <c r="AB660" s="39"/>
      <c r="AC660" s="39"/>
      <c r="AD660" s="152"/>
    </row>
    <row r="661" spans="1:30" s="40" customFormat="1" x14ac:dyDescent="0.25">
      <c r="A661" s="169"/>
      <c r="B661" s="50">
        <v>0.71005787037037038</v>
      </c>
      <c r="C661" s="49" t="s">
        <v>21</v>
      </c>
      <c r="D661" s="49">
        <v>2</v>
      </c>
      <c r="E661" s="48" t="s">
        <v>3</v>
      </c>
      <c r="F661" s="48"/>
      <c r="G661" s="45"/>
      <c r="H661" s="45"/>
      <c r="I661" s="45"/>
      <c r="J661" s="45"/>
      <c r="K661" s="45"/>
      <c r="L661" s="45"/>
      <c r="M661" s="44"/>
      <c r="N661" s="45"/>
      <c r="O661" s="154"/>
      <c r="T661" s="39"/>
      <c r="U661" s="39"/>
      <c r="AB661" s="39"/>
      <c r="AC661" s="39"/>
      <c r="AD661" s="152"/>
    </row>
    <row r="662" spans="1:30" s="40" customFormat="1" x14ac:dyDescent="0.25">
      <c r="A662" s="169"/>
      <c r="B662" s="50">
        <v>0.71015046296296302</v>
      </c>
      <c r="C662" s="49" t="s">
        <v>21</v>
      </c>
      <c r="D662" s="49">
        <v>1</v>
      </c>
      <c r="E662" s="48" t="s">
        <v>3</v>
      </c>
      <c r="F662" s="48"/>
      <c r="G662" s="45"/>
      <c r="H662" s="45"/>
      <c r="I662" s="45"/>
      <c r="J662" s="45"/>
      <c r="K662" s="45"/>
      <c r="L662" s="45"/>
      <c r="M662" s="44"/>
      <c r="N662" s="45"/>
      <c r="O662" s="154"/>
      <c r="T662" s="39"/>
      <c r="U662" s="39"/>
      <c r="AB662" s="39"/>
      <c r="AC662" s="39"/>
      <c r="AD662" s="152"/>
    </row>
    <row r="663" spans="1:30" s="40" customFormat="1" x14ac:dyDescent="0.25">
      <c r="A663" s="169"/>
      <c r="B663" s="50">
        <v>0.71077546296296301</v>
      </c>
      <c r="C663" s="49" t="s">
        <v>20</v>
      </c>
      <c r="D663" s="49">
        <v>1</v>
      </c>
      <c r="E663" s="48" t="s">
        <v>3</v>
      </c>
      <c r="F663" s="48"/>
      <c r="G663" s="45"/>
      <c r="H663" s="45"/>
      <c r="I663" s="45"/>
      <c r="J663" s="45"/>
      <c r="K663" s="45"/>
      <c r="L663" s="45"/>
      <c r="M663" s="44"/>
      <c r="N663" s="45"/>
      <c r="O663" s="154"/>
      <c r="T663" s="39"/>
      <c r="U663" s="39"/>
      <c r="AB663" s="39"/>
      <c r="AC663" s="39"/>
      <c r="AD663" s="152"/>
    </row>
    <row r="664" spans="1:30" s="40" customFormat="1" x14ac:dyDescent="0.25">
      <c r="A664" s="169"/>
      <c r="B664" s="50">
        <v>0.71077546296296301</v>
      </c>
      <c r="C664" s="49" t="s">
        <v>21</v>
      </c>
      <c r="D664" s="49">
        <v>1</v>
      </c>
      <c r="E664" s="48" t="s">
        <v>3</v>
      </c>
      <c r="F664" s="48"/>
      <c r="G664" s="45"/>
      <c r="H664" s="45"/>
      <c r="I664" s="45"/>
      <c r="J664" s="45"/>
      <c r="K664" s="45"/>
      <c r="L664" s="45"/>
      <c r="M664" s="44"/>
      <c r="N664" s="45"/>
      <c r="O664" s="154"/>
      <c r="T664" s="39"/>
      <c r="U664" s="39"/>
      <c r="AB664" s="39"/>
      <c r="AC664" s="39"/>
      <c r="AD664" s="152"/>
    </row>
    <row r="665" spans="1:30" s="40" customFormat="1" x14ac:dyDescent="0.25">
      <c r="A665" s="169"/>
      <c r="B665" s="50">
        <v>0.71089120370370373</v>
      </c>
      <c r="C665" s="49" t="s">
        <v>20</v>
      </c>
      <c r="D665" s="49">
        <v>1</v>
      </c>
      <c r="E665" s="48" t="s">
        <v>3</v>
      </c>
      <c r="F665" s="48"/>
      <c r="G665" s="45"/>
      <c r="H665" s="45"/>
      <c r="I665" s="45"/>
      <c r="J665" s="45"/>
      <c r="K665" s="45"/>
      <c r="L665" s="45"/>
      <c r="M665" s="44"/>
      <c r="N665" s="45"/>
      <c r="O665" s="154"/>
      <c r="T665" s="39"/>
      <c r="U665" s="39"/>
      <c r="AB665" s="39"/>
      <c r="AC665" s="39"/>
      <c r="AD665" s="152"/>
    </row>
    <row r="666" spans="1:30" s="40" customFormat="1" x14ac:dyDescent="0.25">
      <c r="A666" s="169"/>
      <c r="B666" s="50">
        <v>0.71120370370370367</v>
      </c>
      <c r="C666" s="49" t="s">
        <v>20</v>
      </c>
      <c r="D666" s="49">
        <v>1</v>
      </c>
      <c r="E666" s="48" t="s">
        <v>3</v>
      </c>
      <c r="F666" s="48"/>
      <c r="G666" s="45"/>
      <c r="H666" s="45"/>
      <c r="I666" s="45"/>
      <c r="J666" s="45"/>
      <c r="K666" s="45"/>
      <c r="L666" s="45"/>
      <c r="M666" s="44"/>
      <c r="N666" s="45"/>
      <c r="O666" s="154"/>
      <c r="T666" s="39"/>
      <c r="U666" s="39"/>
      <c r="AB666" s="39"/>
      <c r="AC666" s="39"/>
      <c r="AD666" s="152"/>
    </row>
    <row r="667" spans="1:30" s="40" customFormat="1" x14ac:dyDescent="0.25">
      <c r="A667" s="169"/>
      <c r="B667" s="50">
        <v>0.71239583333333334</v>
      </c>
      <c r="C667" s="49" t="s">
        <v>20</v>
      </c>
      <c r="D667" s="49">
        <v>1</v>
      </c>
      <c r="E667" s="48" t="s">
        <v>3</v>
      </c>
      <c r="F667" s="48"/>
      <c r="G667" s="45"/>
      <c r="H667" s="45"/>
      <c r="I667" s="45"/>
      <c r="J667" s="45"/>
      <c r="K667" s="45"/>
      <c r="L667" s="45"/>
      <c r="M667" s="44"/>
      <c r="N667" s="45"/>
      <c r="O667" s="154"/>
      <c r="T667" s="39"/>
      <c r="U667" s="39"/>
      <c r="AB667" s="39"/>
      <c r="AC667" s="39"/>
      <c r="AD667" s="152"/>
    </row>
    <row r="668" spans="1:30" s="40" customFormat="1" x14ac:dyDescent="0.25">
      <c r="A668" s="169"/>
      <c r="B668" s="50">
        <v>0.71247685185185183</v>
      </c>
      <c r="C668" s="49" t="s">
        <v>20</v>
      </c>
      <c r="D668" s="49">
        <v>1</v>
      </c>
      <c r="E668" s="48" t="s">
        <v>3</v>
      </c>
      <c r="F668" s="48"/>
      <c r="G668" s="45"/>
      <c r="H668" s="45"/>
      <c r="I668" s="45"/>
      <c r="J668" s="45"/>
      <c r="K668" s="45"/>
      <c r="L668" s="45"/>
      <c r="M668" s="44"/>
      <c r="N668" s="45"/>
      <c r="O668" s="154"/>
      <c r="T668" s="39"/>
      <c r="U668" s="39"/>
      <c r="AB668" s="39"/>
      <c r="AC668" s="39"/>
      <c r="AD668" s="152"/>
    </row>
    <row r="669" spans="1:30" s="40" customFormat="1" x14ac:dyDescent="0.25">
      <c r="A669" s="169"/>
      <c r="B669" s="50">
        <v>0.71302083333333333</v>
      </c>
      <c r="C669" s="49" t="s">
        <v>20</v>
      </c>
      <c r="D669" s="49">
        <v>1</v>
      </c>
      <c r="E669" s="48" t="s">
        <v>3</v>
      </c>
      <c r="F669" s="48"/>
      <c r="G669" s="45"/>
      <c r="H669" s="45"/>
      <c r="I669" s="45"/>
      <c r="J669" s="45"/>
      <c r="K669" s="45"/>
      <c r="L669" s="45"/>
      <c r="M669" s="44"/>
      <c r="N669" s="45"/>
      <c r="O669" s="154"/>
      <c r="T669" s="39"/>
      <c r="U669" s="39"/>
      <c r="AB669" s="39"/>
      <c r="AC669" s="39"/>
      <c r="AD669" s="152"/>
    </row>
    <row r="670" spans="1:30" s="40" customFormat="1" x14ac:dyDescent="0.25">
      <c r="A670" s="169"/>
      <c r="B670" s="50">
        <v>0.71305555555555555</v>
      </c>
      <c r="C670" s="49" t="s">
        <v>21</v>
      </c>
      <c r="D670" s="49">
        <v>2</v>
      </c>
      <c r="E670" s="48" t="s">
        <v>3</v>
      </c>
      <c r="F670" s="48"/>
      <c r="G670" s="45"/>
      <c r="H670" s="45"/>
      <c r="I670" s="45"/>
      <c r="J670" s="45"/>
      <c r="K670" s="45"/>
      <c r="L670" s="45"/>
      <c r="M670" s="44"/>
      <c r="N670" s="45"/>
      <c r="O670" s="154"/>
      <c r="T670" s="39"/>
      <c r="U670" s="39"/>
      <c r="AB670" s="39"/>
      <c r="AC670" s="39"/>
      <c r="AD670" s="152"/>
    </row>
    <row r="671" spans="1:30" s="40" customFormat="1" x14ac:dyDescent="0.25">
      <c r="A671" s="169"/>
      <c r="B671" s="50">
        <v>0.71317129629629628</v>
      </c>
      <c r="C671" s="49" t="s">
        <v>21</v>
      </c>
      <c r="D671" s="49">
        <v>1</v>
      </c>
      <c r="E671" s="48" t="s">
        <v>3</v>
      </c>
      <c r="F671" s="48"/>
      <c r="G671" s="45"/>
      <c r="H671" s="45"/>
      <c r="I671" s="45"/>
      <c r="J671" s="45"/>
      <c r="K671" s="45"/>
      <c r="L671" s="45"/>
      <c r="M671" s="44"/>
      <c r="N671" s="45"/>
      <c r="O671" s="154"/>
      <c r="T671" s="39"/>
      <c r="U671" s="39"/>
      <c r="AB671" s="39"/>
      <c r="AC671" s="39"/>
      <c r="AD671" s="152"/>
    </row>
    <row r="672" spans="1:30" s="40" customFormat="1" x14ac:dyDescent="0.25">
      <c r="A672" s="169"/>
      <c r="B672" s="50">
        <v>0.71377314814814818</v>
      </c>
      <c r="C672" s="49" t="s">
        <v>21</v>
      </c>
      <c r="D672" s="49">
        <v>1</v>
      </c>
      <c r="E672" s="48" t="s">
        <v>3</v>
      </c>
      <c r="F672" s="48"/>
      <c r="G672" s="45"/>
      <c r="H672" s="45"/>
      <c r="I672" s="45"/>
      <c r="J672" s="45"/>
      <c r="K672" s="45"/>
      <c r="L672" s="45"/>
      <c r="M672" s="44"/>
      <c r="N672" s="45"/>
      <c r="O672" s="154"/>
      <c r="T672" s="39"/>
      <c r="U672" s="39"/>
      <c r="AB672" s="39"/>
      <c r="AC672" s="39"/>
      <c r="AD672" s="152"/>
    </row>
    <row r="673" spans="1:30" s="40" customFormat="1" x14ac:dyDescent="0.25">
      <c r="A673" s="169"/>
      <c r="B673" s="50">
        <v>0.7143518518518519</v>
      </c>
      <c r="C673" s="49" t="s">
        <v>20</v>
      </c>
      <c r="D673" s="49">
        <v>1</v>
      </c>
      <c r="E673" s="48" t="s">
        <v>3</v>
      </c>
      <c r="F673" s="48"/>
      <c r="G673" s="45"/>
      <c r="H673" s="45"/>
      <c r="I673" s="45"/>
      <c r="J673" s="45"/>
      <c r="K673" s="45"/>
      <c r="L673" s="45"/>
      <c r="M673" s="44"/>
      <c r="N673" s="45"/>
      <c r="O673" s="154"/>
      <c r="T673" s="39"/>
      <c r="U673" s="39"/>
      <c r="AB673" s="39"/>
      <c r="AC673" s="39"/>
      <c r="AD673" s="152"/>
    </row>
    <row r="674" spans="1:30" s="40" customFormat="1" x14ac:dyDescent="0.25">
      <c r="A674" s="169"/>
      <c r="B674" s="50">
        <v>0.71439814814814817</v>
      </c>
      <c r="C674" s="49" t="s">
        <v>20</v>
      </c>
      <c r="D674" s="49">
        <v>1</v>
      </c>
      <c r="E674" s="48" t="s">
        <v>3</v>
      </c>
      <c r="F674" s="48"/>
      <c r="G674" s="45"/>
      <c r="H674" s="45"/>
      <c r="I674" s="45"/>
      <c r="J674" s="45"/>
      <c r="K674" s="45"/>
      <c r="L674" s="45"/>
      <c r="M674" s="44"/>
      <c r="N674" s="45"/>
      <c r="O674" s="154"/>
      <c r="T674" s="39"/>
      <c r="U674" s="39"/>
      <c r="AB674" s="39"/>
      <c r="AC674" s="39"/>
      <c r="AD674" s="152"/>
    </row>
    <row r="675" spans="1:30" s="40" customFormat="1" x14ac:dyDescent="0.25">
      <c r="A675" s="169"/>
      <c r="B675" s="50">
        <v>0.71516203703703696</v>
      </c>
      <c r="C675" s="49" t="s">
        <v>21</v>
      </c>
      <c r="D675" s="49">
        <v>1</v>
      </c>
      <c r="E675" s="48" t="s">
        <v>3</v>
      </c>
      <c r="F675" s="48"/>
      <c r="G675" s="45"/>
      <c r="H675" s="45"/>
      <c r="I675" s="45"/>
      <c r="J675" s="45"/>
      <c r="K675" s="45"/>
      <c r="L675" s="45"/>
      <c r="M675" s="44"/>
      <c r="N675" s="45"/>
      <c r="O675" s="154"/>
      <c r="T675" s="39"/>
      <c r="U675" s="39"/>
      <c r="AB675" s="39"/>
      <c r="AC675" s="39"/>
      <c r="AD675" s="152"/>
    </row>
    <row r="676" spans="1:30" s="40" customFormat="1" x14ac:dyDescent="0.25">
      <c r="A676" s="169"/>
      <c r="B676" s="50">
        <v>0.71554398148148157</v>
      </c>
      <c r="C676" s="49" t="s">
        <v>20</v>
      </c>
      <c r="D676" s="49">
        <v>1</v>
      </c>
      <c r="E676" s="48" t="s">
        <v>3</v>
      </c>
      <c r="F676" s="48"/>
      <c r="G676" s="45"/>
      <c r="H676" s="45"/>
      <c r="I676" s="45"/>
      <c r="J676" s="45"/>
      <c r="K676" s="45"/>
      <c r="L676" s="45"/>
      <c r="M676" s="44"/>
      <c r="N676" s="45"/>
      <c r="O676" s="154"/>
      <c r="T676" s="39"/>
      <c r="U676" s="39"/>
      <c r="AB676" s="39"/>
      <c r="AC676" s="39"/>
      <c r="AD676" s="152"/>
    </row>
    <row r="677" spans="1:30" s="40" customFormat="1" x14ac:dyDescent="0.25">
      <c r="A677" s="169"/>
      <c r="B677" s="50">
        <v>0.71574074074074068</v>
      </c>
      <c r="C677" s="49" t="s">
        <v>20</v>
      </c>
      <c r="D677" s="49">
        <v>1</v>
      </c>
      <c r="E677" s="48" t="s">
        <v>3</v>
      </c>
      <c r="F677" s="48"/>
      <c r="G677" s="45"/>
      <c r="H677" s="45"/>
      <c r="I677" s="45"/>
      <c r="J677" s="45"/>
      <c r="K677" s="45"/>
      <c r="L677" s="45"/>
      <c r="M677" s="44"/>
      <c r="N677" s="45"/>
      <c r="O677" s="154"/>
      <c r="T677" s="39"/>
      <c r="U677" s="39"/>
      <c r="AB677" s="39"/>
      <c r="AC677" s="39"/>
      <c r="AD677" s="152"/>
    </row>
    <row r="678" spans="1:30" s="40" customFormat="1" x14ac:dyDescent="0.25">
      <c r="A678" s="169"/>
      <c r="B678" s="50">
        <v>0.71633101851851855</v>
      </c>
      <c r="C678" s="49" t="s">
        <v>21</v>
      </c>
      <c r="D678" s="49">
        <v>2</v>
      </c>
      <c r="E678" s="48" t="s">
        <v>3</v>
      </c>
      <c r="F678" s="48"/>
      <c r="G678" s="45"/>
      <c r="H678" s="45"/>
      <c r="I678" s="45"/>
      <c r="J678" s="45"/>
      <c r="K678" s="45"/>
      <c r="L678" s="45"/>
      <c r="M678" s="44"/>
      <c r="N678" s="45"/>
      <c r="O678" s="154"/>
      <c r="T678" s="39"/>
      <c r="U678" s="39"/>
      <c r="AB678" s="39"/>
      <c r="AC678" s="39"/>
      <c r="AD678" s="152"/>
    </row>
    <row r="679" spans="1:30" s="40" customFormat="1" x14ac:dyDescent="0.25">
      <c r="A679" s="169"/>
      <c r="B679" s="50">
        <v>0.71675925925925921</v>
      </c>
      <c r="C679" s="49" t="s">
        <v>20</v>
      </c>
      <c r="D679" s="49">
        <v>2</v>
      </c>
      <c r="E679" s="48" t="s">
        <v>3</v>
      </c>
      <c r="F679" s="48"/>
      <c r="G679" s="45"/>
      <c r="H679" s="45"/>
      <c r="I679" s="45"/>
      <c r="J679" s="45"/>
      <c r="K679" s="45"/>
      <c r="L679" s="45"/>
      <c r="M679" s="44"/>
      <c r="N679" s="45"/>
      <c r="O679" s="154"/>
      <c r="T679" s="39"/>
      <c r="U679" s="39"/>
      <c r="AB679" s="39"/>
      <c r="AC679" s="39"/>
      <c r="AD679" s="152"/>
    </row>
    <row r="680" spans="1:30" s="40" customFormat="1" x14ac:dyDescent="0.25">
      <c r="A680" s="169"/>
      <c r="B680" s="50">
        <v>0.71733796296296293</v>
      </c>
      <c r="C680" s="49" t="s">
        <v>20</v>
      </c>
      <c r="D680" s="49">
        <v>1</v>
      </c>
      <c r="E680" s="48" t="s">
        <v>3</v>
      </c>
      <c r="F680" s="48"/>
      <c r="G680" s="45"/>
      <c r="H680" s="45"/>
      <c r="I680" s="45"/>
      <c r="J680" s="45"/>
      <c r="K680" s="45"/>
      <c r="L680" s="45"/>
      <c r="M680" s="44"/>
      <c r="N680" s="45"/>
      <c r="O680" s="154"/>
      <c r="T680" s="39"/>
      <c r="U680" s="39"/>
      <c r="AB680" s="39"/>
      <c r="AC680" s="39"/>
      <c r="AD680" s="152"/>
    </row>
    <row r="681" spans="1:30" s="40" customFormat="1" x14ac:dyDescent="0.25">
      <c r="A681" s="169"/>
      <c r="B681" s="50">
        <v>0.71942129629629636</v>
      </c>
      <c r="C681" s="49" t="s">
        <v>20</v>
      </c>
      <c r="D681" s="49">
        <v>1</v>
      </c>
      <c r="E681" s="48" t="s">
        <v>3</v>
      </c>
      <c r="F681" s="48"/>
      <c r="G681" s="45"/>
      <c r="H681" s="45"/>
      <c r="I681" s="45"/>
      <c r="J681" s="45"/>
      <c r="K681" s="45"/>
      <c r="L681" s="45"/>
      <c r="M681" s="44"/>
      <c r="N681" s="45"/>
      <c r="O681" s="154"/>
      <c r="T681" s="39"/>
      <c r="U681" s="39"/>
      <c r="AB681" s="39"/>
      <c r="AC681" s="39"/>
      <c r="AD681" s="152"/>
    </row>
    <row r="682" spans="1:30" s="40" customFormat="1" x14ac:dyDescent="0.25">
      <c r="A682" s="169"/>
      <c r="B682" s="50">
        <v>0.71967592592592589</v>
      </c>
      <c r="C682" s="49" t="s">
        <v>20</v>
      </c>
      <c r="D682" s="49">
        <v>1</v>
      </c>
      <c r="E682" s="48" t="s">
        <v>3</v>
      </c>
      <c r="F682" s="48"/>
      <c r="G682" s="45"/>
      <c r="H682" s="45"/>
      <c r="I682" s="45"/>
      <c r="J682" s="45"/>
      <c r="K682" s="45"/>
      <c r="L682" s="45"/>
      <c r="M682" s="44"/>
      <c r="N682" s="45"/>
      <c r="O682" s="154"/>
      <c r="T682" s="39"/>
      <c r="U682" s="39"/>
      <c r="AB682" s="39"/>
      <c r="AC682" s="39"/>
      <c r="AD682" s="152"/>
    </row>
    <row r="683" spans="1:30" s="40" customFormat="1" x14ac:dyDescent="0.25">
      <c r="A683" s="169"/>
      <c r="B683" s="50">
        <v>0.72168981481481476</v>
      </c>
      <c r="C683" s="49" t="s">
        <v>20</v>
      </c>
      <c r="D683" s="49">
        <v>1</v>
      </c>
      <c r="E683" s="48" t="s">
        <v>3</v>
      </c>
      <c r="F683" s="48"/>
      <c r="G683" s="45"/>
      <c r="H683" s="45"/>
      <c r="I683" s="45"/>
      <c r="J683" s="45"/>
      <c r="K683" s="45"/>
      <c r="L683" s="45"/>
      <c r="M683" s="44"/>
      <c r="N683" s="45"/>
      <c r="O683" s="154"/>
      <c r="T683" s="39"/>
      <c r="U683" s="39"/>
      <c r="AB683" s="39"/>
      <c r="AC683" s="39"/>
      <c r="AD683" s="152"/>
    </row>
    <row r="684" spans="1:30" s="40" customFormat="1" x14ac:dyDescent="0.25">
      <c r="A684" s="169"/>
      <c r="B684" s="50">
        <v>0.72233796296296304</v>
      </c>
      <c r="C684" s="49" t="s">
        <v>21</v>
      </c>
      <c r="D684" s="49">
        <v>2</v>
      </c>
      <c r="E684" s="48" t="s">
        <v>3</v>
      </c>
      <c r="F684" s="48"/>
      <c r="G684" s="45"/>
      <c r="H684" s="45"/>
      <c r="I684" s="45"/>
      <c r="J684" s="45"/>
      <c r="K684" s="45"/>
      <c r="L684" s="45"/>
      <c r="M684" s="44"/>
      <c r="N684" s="45"/>
      <c r="O684" s="154"/>
      <c r="T684" s="39"/>
      <c r="U684" s="39"/>
      <c r="AB684" s="39"/>
      <c r="AC684" s="39"/>
      <c r="AD684" s="152"/>
    </row>
    <row r="685" spans="1:30" s="40" customFormat="1" x14ac:dyDescent="0.25">
      <c r="A685" s="169"/>
      <c r="B685" s="50">
        <v>0.72266203703703702</v>
      </c>
      <c r="C685" s="49" t="s">
        <v>21</v>
      </c>
      <c r="D685" s="49">
        <v>1</v>
      </c>
      <c r="E685" s="48" t="s">
        <v>3</v>
      </c>
      <c r="F685" s="48"/>
      <c r="G685" s="45"/>
      <c r="H685" s="45"/>
      <c r="I685" s="45"/>
      <c r="J685" s="45"/>
      <c r="K685" s="45"/>
      <c r="L685" s="45"/>
      <c r="M685" s="44"/>
      <c r="N685" s="45"/>
      <c r="O685" s="154"/>
      <c r="T685" s="39"/>
      <c r="U685" s="39"/>
      <c r="AB685" s="39"/>
      <c r="AC685" s="39"/>
      <c r="AD685" s="152"/>
    </row>
    <row r="686" spans="1:30" s="40" customFormat="1" x14ac:dyDescent="0.25">
      <c r="A686" s="169"/>
      <c r="B686" s="50">
        <v>0.72449074074074071</v>
      </c>
      <c r="C686" s="49" t="s">
        <v>21</v>
      </c>
      <c r="D686" s="49">
        <v>2</v>
      </c>
      <c r="E686" s="48" t="s">
        <v>3</v>
      </c>
      <c r="F686" s="48"/>
      <c r="G686" s="45"/>
      <c r="H686" s="45"/>
      <c r="I686" s="45"/>
      <c r="J686" s="45"/>
      <c r="K686" s="45"/>
      <c r="L686" s="45"/>
      <c r="M686" s="44"/>
      <c r="N686" s="45"/>
      <c r="O686" s="154"/>
      <c r="T686" s="39"/>
      <c r="U686" s="39"/>
      <c r="AB686" s="39"/>
      <c r="AC686" s="39"/>
      <c r="AD686" s="152"/>
    </row>
    <row r="687" spans="1:30" s="40" customFormat="1" x14ac:dyDescent="0.25">
      <c r="A687" s="169"/>
      <c r="B687" s="50">
        <v>0.72456018518518517</v>
      </c>
      <c r="C687" s="49" t="s">
        <v>20</v>
      </c>
      <c r="D687" s="49">
        <v>2</v>
      </c>
      <c r="E687" s="48" t="s">
        <v>3</v>
      </c>
      <c r="F687" s="48"/>
      <c r="G687" s="45"/>
      <c r="H687" s="45"/>
      <c r="I687" s="45"/>
      <c r="J687" s="45"/>
      <c r="K687" s="45"/>
      <c r="L687" s="45"/>
      <c r="M687" s="44"/>
      <c r="N687" s="45"/>
      <c r="O687" s="154"/>
      <c r="T687" s="39"/>
      <c r="U687" s="39"/>
      <c r="AB687" s="39"/>
      <c r="AC687" s="39"/>
      <c r="AD687" s="152"/>
    </row>
    <row r="688" spans="1:30" s="40" customFormat="1" x14ac:dyDescent="0.25">
      <c r="A688" s="169"/>
      <c r="B688" s="50">
        <v>0.72462962962962962</v>
      </c>
      <c r="C688" s="49" t="s">
        <v>21</v>
      </c>
      <c r="D688" s="49">
        <v>1</v>
      </c>
      <c r="E688" s="48" t="s">
        <v>3</v>
      </c>
      <c r="F688" s="48"/>
      <c r="G688" s="45"/>
      <c r="H688" s="45"/>
      <c r="I688" s="45"/>
      <c r="J688" s="45"/>
      <c r="K688" s="45"/>
      <c r="L688" s="45"/>
      <c r="M688" s="44"/>
      <c r="N688" s="45"/>
      <c r="O688" s="154"/>
      <c r="T688" s="39"/>
      <c r="U688" s="39"/>
      <c r="AB688" s="39"/>
      <c r="AC688" s="39"/>
      <c r="AD688" s="152"/>
    </row>
    <row r="689" spans="1:30" s="40" customFormat="1" x14ac:dyDescent="0.25">
      <c r="A689" s="169"/>
      <c r="B689" s="50">
        <v>0.72739583333333335</v>
      </c>
      <c r="C689" s="49" t="s">
        <v>21</v>
      </c>
      <c r="D689" s="49">
        <v>1</v>
      </c>
      <c r="E689" s="48" t="s">
        <v>3</v>
      </c>
      <c r="F689" s="48"/>
      <c r="G689" s="45"/>
      <c r="H689" s="45"/>
      <c r="I689" s="45"/>
      <c r="J689" s="45"/>
      <c r="K689" s="45"/>
      <c r="L689" s="45"/>
      <c r="M689" s="44"/>
      <c r="N689" s="45"/>
      <c r="O689" s="154"/>
      <c r="T689" s="39"/>
      <c r="U689" s="39"/>
      <c r="AB689" s="39"/>
      <c r="AC689" s="39"/>
      <c r="AD689" s="152"/>
    </row>
    <row r="690" spans="1:30" s="40" customFormat="1" x14ac:dyDescent="0.25">
      <c r="A690" s="169"/>
      <c r="B690" s="50">
        <v>0.72746527777777781</v>
      </c>
      <c r="C690" s="49" t="s">
        <v>20</v>
      </c>
      <c r="D690" s="49">
        <v>1</v>
      </c>
      <c r="E690" s="48" t="s">
        <v>3</v>
      </c>
      <c r="F690" s="48"/>
      <c r="G690" s="45"/>
      <c r="H690" s="45"/>
      <c r="I690" s="45"/>
      <c r="J690" s="45"/>
      <c r="K690" s="45"/>
      <c r="L690" s="45"/>
      <c r="M690" s="44"/>
      <c r="N690" s="45"/>
      <c r="O690" s="154"/>
      <c r="T690" s="39"/>
      <c r="U690" s="39"/>
      <c r="AB690" s="39"/>
      <c r="AC690" s="39"/>
      <c r="AD690" s="152"/>
    </row>
    <row r="691" spans="1:30" s="40" customFormat="1" x14ac:dyDescent="0.25">
      <c r="A691" s="169"/>
      <c r="B691" s="50">
        <v>0.72756944444444438</v>
      </c>
      <c r="C691" s="49" t="s">
        <v>21</v>
      </c>
      <c r="D691" s="49">
        <v>1</v>
      </c>
      <c r="E691" s="48" t="s">
        <v>3</v>
      </c>
      <c r="F691" s="48"/>
      <c r="G691" s="45"/>
      <c r="H691" s="45"/>
      <c r="I691" s="45"/>
      <c r="J691" s="45"/>
      <c r="K691" s="45"/>
      <c r="L691" s="45"/>
      <c r="M691" s="44"/>
      <c r="N691" s="45"/>
      <c r="O691" s="154"/>
      <c r="T691" s="39"/>
      <c r="U691" s="39"/>
      <c r="AB691" s="39"/>
      <c r="AC691" s="39"/>
      <c r="AD691" s="152"/>
    </row>
    <row r="692" spans="1:30" s="40" customFormat="1" x14ac:dyDescent="0.25">
      <c r="A692" s="169"/>
      <c r="B692" s="50">
        <v>0.728449074074074</v>
      </c>
      <c r="C692" s="49" t="s">
        <v>21</v>
      </c>
      <c r="D692" s="49">
        <v>1</v>
      </c>
      <c r="E692" s="48" t="s">
        <v>3</v>
      </c>
      <c r="F692" s="48"/>
      <c r="G692" s="45"/>
      <c r="H692" s="45"/>
      <c r="I692" s="45"/>
      <c r="J692" s="45"/>
      <c r="K692" s="45"/>
      <c r="L692" s="45"/>
      <c r="M692" s="44"/>
      <c r="N692" s="45"/>
      <c r="O692" s="154"/>
      <c r="T692" s="39"/>
      <c r="U692" s="39"/>
      <c r="AB692" s="39"/>
      <c r="AC692" s="39"/>
      <c r="AD692" s="152"/>
    </row>
    <row r="693" spans="1:30" s="40" customFormat="1" x14ac:dyDescent="0.25">
      <c r="A693" s="169"/>
      <c r="B693" s="50">
        <v>0.72859953703703706</v>
      </c>
      <c r="C693" s="49" t="s">
        <v>21</v>
      </c>
      <c r="D693" s="49">
        <v>1</v>
      </c>
      <c r="E693" s="48" t="s">
        <v>3</v>
      </c>
      <c r="F693" s="48"/>
      <c r="G693" s="45"/>
      <c r="H693" s="45"/>
      <c r="I693" s="45"/>
      <c r="J693" s="45"/>
      <c r="K693" s="45"/>
      <c r="L693" s="45"/>
      <c r="M693" s="44"/>
      <c r="N693" s="45"/>
      <c r="O693" s="154"/>
      <c r="T693" s="39"/>
      <c r="U693" s="39"/>
      <c r="AB693" s="39"/>
      <c r="AC693" s="39"/>
      <c r="AD693" s="152"/>
    </row>
    <row r="694" spans="1:30" s="40" customFormat="1" x14ac:dyDescent="0.25">
      <c r="A694" s="169"/>
      <c r="B694" s="50">
        <v>0.72876157407407405</v>
      </c>
      <c r="C694" s="49" t="s">
        <v>21</v>
      </c>
      <c r="D694" s="49">
        <v>1</v>
      </c>
      <c r="E694" s="48" t="s">
        <v>3</v>
      </c>
      <c r="F694" s="48"/>
      <c r="G694" s="45"/>
      <c r="H694" s="45"/>
      <c r="I694" s="45"/>
      <c r="J694" s="45"/>
      <c r="K694" s="45"/>
      <c r="L694" s="45"/>
      <c r="M694" s="44"/>
      <c r="N694" s="45"/>
      <c r="O694" s="154"/>
      <c r="T694" s="39"/>
      <c r="U694" s="39"/>
      <c r="AB694" s="39"/>
      <c r="AC694" s="39"/>
      <c r="AD694" s="152"/>
    </row>
    <row r="695" spans="1:30" s="40" customFormat="1" x14ac:dyDescent="0.25">
      <c r="A695" s="169"/>
      <c r="B695" s="50">
        <v>0.72968749999999993</v>
      </c>
      <c r="C695" s="49" t="s">
        <v>20</v>
      </c>
      <c r="D695" s="49">
        <v>1</v>
      </c>
      <c r="E695" s="48" t="s">
        <v>3</v>
      </c>
      <c r="F695" s="48"/>
      <c r="G695" s="45"/>
      <c r="H695" s="45"/>
      <c r="I695" s="45"/>
      <c r="J695" s="45"/>
      <c r="K695" s="45"/>
      <c r="L695" s="45"/>
      <c r="M695" s="44"/>
      <c r="N695" s="45"/>
      <c r="O695" s="154"/>
      <c r="T695" s="39"/>
      <c r="U695" s="39"/>
      <c r="AB695" s="39"/>
      <c r="AC695" s="39"/>
      <c r="AD695" s="152"/>
    </row>
    <row r="696" spans="1:30" s="40" customFormat="1" x14ac:dyDescent="0.25">
      <c r="A696" s="169"/>
      <c r="B696" s="50">
        <v>0.73</v>
      </c>
      <c r="C696" s="49" t="s">
        <v>20</v>
      </c>
      <c r="D696" s="49">
        <v>1</v>
      </c>
      <c r="E696" s="48" t="s">
        <v>3</v>
      </c>
      <c r="F696" s="48"/>
      <c r="G696" s="45"/>
      <c r="H696" s="45"/>
      <c r="I696" s="45"/>
      <c r="J696" s="45"/>
      <c r="K696" s="45"/>
      <c r="L696" s="45"/>
      <c r="M696" s="44"/>
      <c r="N696" s="45"/>
      <c r="O696" s="154"/>
      <c r="T696" s="39"/>
      <c r="U696" s="39"/>
      <c r="AB696" s="39"/>
      <c r="AC696" s="39"/>
      <c r="AD696" s="152"/>
    </row>
    <row r="697" spans="1:30" s="40" customFormat="1" x14ac:dyDescent="0.25">
      <c r="A697" s="169"/>
      <c r="B697" s="50">
        <v>0.73010416666666667</v>
      </c>
      <c r="C697" s="49" t="s">
        <v>21</v>
      </c>
      <c r="D697" s="49">
        <v>1</v>
      </c>
      <c r="E697" s="48" t="s">
        <v>3</v>
      </c>
      <c r="F697" s="48"/>
      <c r="G697" s="45"/>
      <c r="H697" s="45"/>
      <c r="I697" s="45"/>
      <c r="J697" s="45"/>
      <c r="K697" s="45"/>
      <c r="L697" s="45"/>
      <c r="M697" s="44"/>
      <c r="N697" s="45"/>
      <c r="O697" s="154"/>
      <c r="T697" s="39"/>
      <c r="U697" s="39"/>
      <c r="AB697" s="39"/>
      <c r="AC697" s="39"/>
      <c r="AD697" s="152"/>
    </row>
    <row r="698" spans="1:30" s="40" customFormat="1" x14ac:dyDescent="0.25">
      <c r="A698" s="169"/>
      <c r="B698" s="50">
        <v>0.73329861111111105</v>
      </c>
      <c r="C698" s="49" t="s">
        <v>20</v>
      </c>
      <c r="D698" s="49">
        <v>1</v>
      </c>
      <c r="E698" s="48" t="s">
        <v>3</v>
      </c>
      <c r="F698" s="48"/>
      <c r="G698" s="45"/>
      <c r="H698" s="45"/>
      <c r="I698" s="45"/>
      <c r="J698" s="45"/>
      <c r="K698" s="45"/>
      <c r="L698" s="45"/>
      <c r="M698" s="44"/>
      <c r="N698" s="45"/>
      <c r="O698" s="154"/>
      <c r="T698" s="39"/>
      <c r="U698" s="39"/>
      <c r="AB698" s="39"/>
      <c r="AC698" s="39"/>
      <c r="AD698" s="152"/>
    </row>
    <row r="699" spans="1:30" s="40" customFormat="1" x14ac:dyDescent="0.25">
      <c r="A699" s="169"/>
      <c r="B699" s="50">
        <v>0.73329861111111105</v>
      </c>
      <c r="C699" s="49" t="s">
        <v>21</v>
      </c>
      <c r="D699" s="49">
        <v>1</v>
      </c>
      <c r="E699" s="48" t="s">
        <v>3</v>
      </c>
      <c r="F699" s="48"/>
      <c r="G699" s="45"/>
      <c r="H699" s="45"/>
      <c r="I699" s="45"/>
      <c r="J699" s="45"/>
      <c r="K699" s="45"/>
      <c r="L699" s="45"/>
      <c r="M699" s="44"/>
      <c r="N699" s="45"/>
      <c r="O699" s="154"/>
      <c r="T699" s="39"/>
      <c r="U699" s="39"/>
      <c r="AB699" s="39"/>
      <c r="AC699" s="39"/>
      <c r="AD699" s="152"/>
    </row>
    <row r="700" spans="1:30" s="40" customFormat="1" x14ac:dyDescent="0.25">
      <c r="A700" s="169"/>
      <c r="B700" s="50">
        <v>0.73340277777777774</v>
      </c>
      <c r="C700" s="49" t="s">
        <v>20</v>
      </c>
      <c r="D700" s="49">
        <v>1</v>
      </c>
      <c r="E700" s="48" t="s">
        <v>1</v>
      </c>
      <c r="F700" s="48"/>
      <c r="G700" s="45"/>
      <c r="H700" s="45"/>
      <c r="I700" s="45"/>
      <c r="J700" s="45"/>
      <c r="K700" s="45"/>
      <c r="L700" s="45"/>
      <c r="M700" s="44"/>
      <c r="N700" s="45"/>
      <c r="O700" s="154"/>
      <c r="T700" s="39"/>
      <c r="U700" s="39"/>
      <c r="AB700" s="39"/>
      <c r="AC700" s="39"/>
      <c r="AD700" s="152"/>
    </row>
    <row r="701" spans="1:30" s="40" customFormat="1" x14ac:dyDescent="0.25">
      <c r="A701" s="169"/>
      <c r="B701" s="50">
        <v>0.73390046296296296</v>
      </c>
      <c r="C701" s="49" t="s">
        <v>21</v>
      </c>
      <c r="D701" s="49">
        <v>1</v>
      </c>
      <c r="E701" s="48" t="s">
        <v>3</v>
      </c>
      <c r="F701" s="48"/>
      <c r="G701" s="45"/>
      <c r="H701" s="45"/>
      <c r="I701" s="45"/>
      <c r="J701" s="45"/>
      <c r="K701" s="45"/>
      <c r="L701" s="45"/>
      <c r="M701" s="44"/>
      <c r="N701" s="45"/>
      <c r="O701" s="154"/>
      <c r="T701" s="39"/>
      <c r="U701" s="39"/>
      <c r="AB701" s="39"/>
      <c r="AC701" s="39"/>
      <c r="AD701" s="152"/>
    </row>
    <row r="702" spans="1:30" s="40" customFormat="1" x14ac:dyDescent="0.25">
      <c r="A702" s="169"/>
      <c r="B702" s="50">
        <v>0.73394675925925934</v>
      </c>
      <c r="C702" s="49" t="s">
        <v>20</v>
      </c>
      <c r="D702" s="49">
        <v>1</v>
      </c>
      <c r="E702" s="48" t="s">
        <v>3</v>
      </c>
      <c r="F702" s="48"/>
      <c r="G702" s="45"/>
      <c r="H702" s="45"/>
      <c r="I702" s="45"/>
      <c r="J702" s="45"/>
      <c r="K702" s="45"/>
      <c r="L702" s="45"/>
      <c r="M702" s="44"/>
      <c r="N702" s="45"/>
      <c r="O702" s="154"/>
      <c r="T702" s="39"/>
      <c r="U702" s="39"/>
      <c r="AB702" s="39"/>
      <c r="AC702" s="39"/>
      <c r="AD702" s="152"/>
    </row>
    <row r="703" spans="1:30" s="40" customFormat="1" x14ac:dyDescent="0.25">
      <c r="A703" s="169"/>
      <c r="B703" s="50">
        <v>0.73460648148148155</v>
      </c>
      <c r="C703" s="49" t="s">
        <v>21</v>
      </c>
      <c r="D703" s="49">
        <v>2</v>
      </c>
      <c r="E703" s="48" t="s">
        <v>3</v>
      </c>
      <c r="F703" s="48"/>
      <c r="G703" s="45"/>
      <c r="H703" s="45"/>
      <c r="I703" s="45"/>
      <c r="J703" s="45"/>
      <c r="K703" s="45"/>
      <c r="L703" s="45"/>
      <c r="M703" s="44"/>
      <c r="N703" s="45"/>
      <c r="O703" s="154"/>
      <c r="T703" s="39"/>
      <c r="U703" s="39"/>
      <c r="AB703" s="39"/>
      <c r="AC703" s="39"/>
      <c r="AD703" s="152"/>
    </row>
    <row r="704" spans="1:30" s="40" customFormat="1" x14ac:dyDescent="0.25">
      <c r="A704" s="169"/>
      <c r="B704" s="50">
        <v>0.73471064814814813</v>
      </c>
      <c r="C704" s="49" t="s">
        <v>21</v>
      </c>
      <c r="D704" s="49">
        <v>1</v>
      </c>
      <c r="E704" s="48" t="s">
        <v>3</v>
      </c>
      <c r="F704" s="48"/>
      <c r="G704" s="45"/>
      <c r="H704" s="45"/>
      <c r="I704" s="45"/>
      <c r="J704" s="45"/>
      <c r="K704" s="45"/>
      <c r="L704" s="45"/>
      <c r="M704" s="44"/>
      <c r="N704" s="45"/>
      <c r="O704" s="154"/>
      <c r="T704" s="39"/>
      <c r="U704" s="39"/>
      <c r="AB704" s="39"/>
      <c r="AC704" s="39"/>
      <c r="AD704" s="152"/>
    </row>
    <row r="705" spans="1:30" s="40" customFormat="1" x14ac:dyDescent="0.25">
      <c r="A705" s="169"/>
      <c r="B705" s="50">
        <v>0.734837962962963</v>
      </c>
      <c r="C705" s="49" t="s">
        <v>21</v>
      </c>
      <c r="D705" s="49">
        <v>1</v>
      </c>
      <c r="E705" s="48" t="s">
        <v>3</v>
      </c>
      <c r="F705" s="48"/>
      <c r="G705" s="45"/>
      <c r="H705" s="45"/>
      <c r="I705" s="45"/>
      <c r="J705" s="45"/>
      <c r="K705" s="45"/>
      <c r="L705" s="45"/>
      <c r="M705" s="44"/>
      <c r="N705" s="45"/>
      <c r="O705" s="154"/>
      <c r="T705" s="39"/>
      <c r="U705" s="39"/>
      <c r="AB705" s="39"/>
      <c r="AC705" s="39"/>
      <c r="AD705" s="152"/>
    </row>
    <row r="706" spans="1:30" s="40" customFormat="1" x14ac:dyDescent="0.25">
      <c r="A706" s="169"/>
      <c r="B706" s="50">
        <v>0.73549768518518521</v>
      </c>
      <c r="C706" s="49" t="s">
        <v>21</v>
      </c>
      <c r="D706" s="49">
        <v>2</v>
      </c>
      <c r="E706" s="48" t="s">
        <v>3</v>
      </c>
      <c r="F706" s="48"/>
      <c r="G706" s="45"/>
      <c r="H706" s="45"/>
      <c r="I706" s="45"/>
      <c r="J706" s="45"/>
      <c r="K706" s="45"/>
      <c r="L706" s="45"/>
      <c r="M706" s="44"/>
      <c r="N706" s="45"/>
      <c r="O706" s="154"/>
      <c r="T706" s="39"/>
      <c r="U706" s="39"/>
      <c r="AB706" s="39"/>
      <c r="AC706" s="39"/>
      <c r="AD706" s="152"/>
    </row>
    <row r="707" spans="1:30" s="40" customFormat="1" x14ac:dyDescent="0.25">
      <c r="A707" s="169"/>
      <c r="B707" s="50">
        <v>0.73555555555555552</v>
      </c>
      <c r="C707" s="49" t="s">
        <v>20</v>
      </c>
      <c r="D707" s="49">
        <v>2</v>
      </c>
      <c r="E707" s="48" t="s">
        <v>3</v>
      </c>
      <c r="F707" s="48"/>
      <c r="G707" s="45"/>
      <c r="H707" s="45"/>
      <c r="I707" s="45"/>
      <c r="J707" s="45"/>
      <c r="K707" s="45"/>
      <c r="L707" s="45"/>
      <c r="M707" s="44"/>
      <c r="N707" s="45"/>
      <c r="O707" s="154"/>
      <c r="T707" s="39"/>
      <c r="U707" s="39"/>
      <c r="AB707" s="39"/>
      <c r="AC707" s="39"/>
      <c r="AD707" s="152"/>
    </row>
    <row r="708" spans="1:30" s="40" customFormat="1" x14ac:dyDescent="0.25">
      <c r="A708" s="169"/>
      <c r="B708" s="50">
        <v>0.73608796296296297</v>
      </c>
      <c r="C708" s="49" t="s">
        <v>20</v>
      </c>
      <c r="D708" s="49">
        <v>2</v>
      </c>
      <c r="E708" s="48" t="s">
        <v>3</v>
      </c>
      <c r="F708" s="48"/>
      <c r="G708" s="45"/>
      <c r="H708" s="45"/>
      <c r="I708" s="45"/>
      <c r="J708" s="45"/>
      <c r="K708" s="45"/>
      <c r="L708" s="45"/>
      <c r="M708" s="44"/>
      <c r="N708" s="45"/>
      <c r="O708" s="154"/>
      <c r="T708" s="39"/>
      <c r="U708" s="39"/>
      <c r="AB708" s="39"/>
      <c r="AC708" s="39"/>
      <c r="AD708" s="152"/>
    </row>
    <row r="709" spans="1:30" s="40" customFormat="1" x14ac:dyDescent="0.25">
      <c r="A709" s="169"/>
      <c r="B709" s="50">
        <v>0.73608796296296297</v>
      </c>
      <c r="C709" s="49" t="s">
        <v>21</v>
      </c>
      <c r="D709" s="49">
        <v>1</v>
      </c>
      <c r="E709" s="48" t="s">
        <v>3</v>
      </c>
      <c r="F709" s="48"/>
      <c r="G709" s="45"/>
      <c r="H709" s="45"/>
      <c r="I709" s="45"/>
      <c r="J709" s="45"/>
      <c r="K709" s="45"/>
      <c r="L709" s="45"/>
      <c r="M709" s="44"/>
      <c r="N709" s="45"/>
      <c r="O709" s="154"/>
      <c r="T709" s="39"/>
      <c r="U709" s="39"/>
      <c r="AB709" s="39"/>
      <c r="AC709" s="39"/>
      <c r="AD709" s="152"/>
    </row>
    <row r="710" spans="1:30" s="40" customFormat="1" x14ac:dyDescent="0.25">
      <c r="A710" s="169"/>
      <c r="B710" s="50">
        <v>0.73664351851851861</v>
      </c>
      <c r="C710" s="49" t="s">
        <v>20</v>
      </c>
      <c r="D710" s="49">
        <v>2</v>
      </c>
      <c r="E710" s="48" t="s">
        <v>3</v>
      </c>
      <c r="F710" s="48"/>
      <c r="G710" s="45"/>
      <c r="H710" s="45"/>
      <c r="I710" s="45"/>
      <c r="J710" s="45"/>
      <c r="K710" s="45"/>
      <c r="L710" s="45"/>
      <c r="M710" s="44"/>
      <c r="N710" s="45"/>
      <c r="O710" s="154"/>
      <c r="T710" s="39"/>
      <c r="U710" s="39"/>
      <c r="AB710" s="39"/>
      <c r="AC710" s="39"/>
      <c r="AD710" s="152"/>
    </row>
    <row r="711" spans="1:30" s="40" customFormat="1" x14ac:dyDescent="0.25">
      <c r="A711" s="169"/>
      <c r="B711" s="50" t="s">
        <v>44</v>
      </c>
      <c r="C711" s="49" t="s">
        <v>20</v>
      </c>
      <c r="D711" s="49">
        <v>1</v>
      </c>
      <c r="E711" s="48" t="s">
        <v>3</v>
      </c>
      <c r="F711" s="48"/>
      <c r="G711" s="45"/>
      <c r="H711" s="45"/>
      <c r="I711" s="45"/>
      <c r="J711" s="45"/>
      <c r="K711" s="45"/>
      <c r="L711" s="45"/>
      <c r="M711" s="44"/>
      <c r="N711" s="45"/>
      <c r="O711" s="154"/>
      <c r="T711" s="39"/>
      <c r="U711" s="39"/>
      <c r="AB711" s="39"/>
      <c r="AC711" s="39"/>
      <c r="AD711" s="152"/>
    </row>
    <row r="712" spans="1:30" s="40" customFormat="1" x14ac:dyDescent="0.25">
      <c r="A712" s="169"/>
      <c r="B712" s="50">
        <v>0.7384722222222222</v>
      </c>
      <c r="C712" s="49" t="s">
        <v>21</v>
      </c>
      <c r="D712" s="49">
        <v>1</v>
      </c>
      <c r="E712" s="48" t="s">
        <v>3</v>
      </c>
      <c r="F712" s="48"/>
      <c r="G712" s="45"/>
      <c r="H712" s="45"/>
      <c r="I712" s="45"/>
      <c r="J712" s="45"/>
      <c r="K712" s="45"/>
      <c r="L712" s="45"/>
      <c r="M712" s="44"/>
      <c r="N712" s="45"/>
      <c r="O712" s="154"/>
      <c r="T712" s="39"/>
      <c r="U712" s="39"/>
      <c r="AB712" s="39"/>
      <c r="AC712" s="39"/>
      <c r="AD712" s="152"/>
    </row>
    <row r="713" spans="1:30" s="40" customFormat="1" x14ac:dyDescent="0.25">
      <c r="A713" s="169"/>
      <c r="B713" s="50">
        <v>0.7386921296296296</v>
      </c>
      <c r="C713" s="49" t="s">
        <v>21</v>
      </c>
      <c r="D713" s="49">
        <v>1</v>
      </c>
      <c r="E713" s="48" t="s">
        <v>3</v>
      </c>
      <c r="F713" s="48"/>
      <c r="G713" s="45"/>
      <c r="H713" s="45"/>
      <c r="I713" s="45"/>
      <c r="J713" s="45"/>
      <c r="K713" s="45"/>
      <c r="L713" s="45"/>
      <c r="M713" s="44"/>
      <c r="N713" s="45"/>
      <c r="O713" s="154"/>
      <c r="T713" s="39"/>
      <c r="U713" s="39"/>
      <c r="AB713" s="39"/>
      <c r="AC713" s="39"/>
      <c r="AD713" s="152"/>
    </row>
    <row r="714" spans="1:30" s="40" customFormat="1" x14ac:dyDescent="0.25">
      <c r="A714" s="169"/>
      <c r="B714" s="50">
        <v>0.73876157407407417</v>
      </c>
      <c r="C714" s="49" t="s">
        <v>21</v>
      </c>
      <c r="D714" s="49">
        <v>2</v>
      </c>
      <c r="E714" s="48" t="s">
        <v>3</v>
      </c>
      <c r="F714" s="48"/>
      <c r="G714" s="45"/>
      <c r="H714" s="45"/>
      <c r="I714" s="45"/>
      <c r="J714" s="45"/>
      <c r="K714" s="45"/>
      <c r="L714" s="45"/>
      <c r="M714" s="44"/>
      <c r="N714" s="45"/>
      <c r="O714" s="154"/>
      <c r="T714" s="39"/>
      <c r="U714" s="39"/>
      <c r="AB714" s="39"/>
      <c r="AC714" s="39"/>
      <c r="AD714" s="152"/>
    </row>
    <row r="715" spans="1:30" s="40" customFormat="1" x14ac:dyDescent="0.25">
      <c r="A715" s="169"/>
      <c r="B715" s="50">
        <v>0.74071759259259251</v>
      </c>
      <c r="C715" s="49" t="s">
        <v>20</v>
      </c>
      <c r="D715" s="49">
        <v>1</v>
      </c>
      <c r="E715" s="48" t="s">
        <v>3</v>
      </c>
      <c r="F715" s="48"/>
      <c r="G715" s="45"/>
      <c r="H715" s="45"/>
      <c r="I715" s="45"/>
      <c r="J715" s="45"/>
      <c r="K715" s="45"/>
      <c r="L715" s="45"/>
      <c r="M715" s="44"/>
      <c r="N715" s="45"/>
      <c r="O715" s="154"/>
      <c r="T715" s="39"/>
      <c r="U715" s="39"/>
      <c r="AB715" s="39"/>
      <c r="AC715" s="39"/>
      <c r="AD715" s="152"/>
    </row>
    <row r="716" spans="1:30" s="40" customFormat="1" x14ac:dyDescent="0.25">
      <c r="A716" s="169"/>
      <c r="B716" s="50">
        <v>0.74074074074074081</v>
      </c>
      <c r="C716" s="49" t="s">
        <v>21</v>
      </c>
      <c r="D716" s="49">
        <v>2</v>
      </c>
      <c r="E716" s="48" t="s">
        <v>3</v>
      </c>
      <c r="F716" s="48"/>
      <c r="G716" s="45"/>
      <c r="H716" s="45"/>
      <c r="I716" s="45"/>
      <c r="J716" s="45"/>
      <c r="K716" s="45"/>
      <c r="L716" s="45"/>
      <c r="M716" s="44"/>
      <c r="N716" s="45"/>
      <c r="O716" s="154"/>
      <c r="T716" s="39"/>
      <c r="U716" s="39"/>
      <c r="AB716" s="39"/>
      <c r="AC716" s="39"/>
      <c r="AD716" s="152"/>
    </row>
    <row r="717" spans="1:30" s="40" customFormat="1" x14ac:dyDescent="0.25">
      <c r="A717" s="169"/>
      <c r="B717" s="50">
        <v>0.7408217592592593</v>
      </c>
      <c r="C717" s="49" t="s">
        <v>20</v>
      </c>
      <c r="D717" s="49">
        <v>1</v>
      </c>
      <c r="E717" s="48" t="s">
        <v>3</v>
      </c>
      <c r="F717" s="48"/>
      <c r="G717" s="45"/>
      <c r="H717" s="45"/>
      <c r="I717" s="45"/>
      <c r="J717" s="45"/>
      <c r="K717" s="45"/>
      <c r="L717" s="45"/>
      <c r="M717" s="44"/>
      <c r="N717" s="45"/>
      <c r="O717" s="154"/>
      <c r="T717" s="39"/>
      <c r="U717" s="39"/>
      <c r="AB717" s="39"/>
      <c r="AC717" s="39"/>
      <c r="AD717" s="152"/>
    </row>
    <row r="718" spans="1:30" s="40" customFormat="1" x14ac:dyDescent="0.25">
      <c r="A718" s="169"/>
      <c r="B718" s="50">
        <v>0.74185185185185187</v>
      </c>
      <c r="C718" s="49" t="s">
        <v>20</v>
      </c>
      <c r="D718" s="49">
        <v>1</v>
      </c>
      <c r="E718" s="48" t="s">
        <v>1</v>
      </c>
      <c r="F718" s="48"/>
      <c r="G718" s="45"/>
      <c r="H718" s="45"/>
      <c r="I718" s="45"/>
      <c r="J718" s="45"/>
      <c r="K718" s="45"/>
      <c r="L718" s="45"/>
      <c r="M718" s="44"/>
      <c r="N718" s="45"/>
      <c r="O718" s="154"/>
      <c r="T718" s="39"/>
      <c r="U718" s="39"/>
      <c r="AB718" s="39"/>
      <c r="AC718" s="39"/>
      <c r="AD718" s="152"/>
    </row>
    <row r="719" spans="1:30" s="40" customFormat="1" x14ac:dyDescent="0.25">
      <c r="A719" s="169"/>
      <c r="B719" s="50">
        <v>0.74234953703703699</v>
      </c>
      <c r="C719" s="49" t="s">
        <v>20</v>
      </c>
      <c r="D719" s="49">
        <v>1</v>
      </c>
      <c r="E719" s="48" t="s">
        <v>3</v>
      </c>
      <c r="F719" s="48"/>
      <c r="G719" s="45"/>
      <c r="H719" s="45"/>
      <c r="I719" s="45"/>
      <c r="J719" s="45"/>
      <c r="K719" s="45"/>
      <c r="L719" s="45"/>
      <c r="M719" s="44"/>
      <c r="N719" s="45"/>
      <c r="O719" s="154"/>
      <c r="T719" s="39"/>
      <c r="U719" s="39"/>
      <c r="AB719" s="39"/>
      <c r="AC719" s="39"/>
      <c r="AD719" s="152"/>
    </row>
    <row r="720" spans="1:30" s="40" customFormat="1" x14ac:dyDescent="0.25">
      <c r="A720" s="169"/>
      <c r="B720" s="50">
        <v>0.74261574074074066</v>
      </c>
      <c r="C720" s="49" t="s">
        <v>21</v>
      </c>
      <c r="D720" s="49">
        <v>1</v>
      </c>
      <c r="E720" s="48" t="s">
        <v>3</v>
      </c>
      <c r="F720" s="48"/>
      <c r="G720" s="45"/>
      <c r="H720" s="45"/>
      <c r="I720" s="45"/>
      <c r="J720" s="45"/>
      <c r="K720" s="45"/>
      <c r="L720" s="45"/>
      <c r="M720" s="44"/>
      <c r="N720" s="45"/>
      <c r="O720" s="154"/>
      <c r="T720" s="39"/>
      <c r="U720" s="39"/>
      <c r="AB720" s="39"/>
      <c r="AC720" s="39"/>
      <c r="AD720" s="152"/>
    </row>
    <row r="721" spans="1:30" s="40" customFormat="1" x14ac:dyDescent="0.25">
      <c r="A721" s="169"/>
      <c r="B721" s="50">
        <v>0.74584490740740739</v>
      </c>
      <c r="C721" s="49" t="s">
        <v>20</v>
      </c>
      <c r="D721" s="49">
        <v>1</v>
      </c>
      <c r="E721" s="48" t="s">
        <v>3</v>
      </c>
      <c r="F721" s="48"/>
      <c r="G721" s="45"/>
      <c r="H721" s="45"/>
      <c r="I721" s="45"/>
      <c r="J721" s="45"/>
      <c r="K721" s="45"/>
      <c r="L721" s="45"/>
      <c r="M721" s="44"/>
      <c r="N721" s="45"/>
      <c r="O721" s="154"/>
      <c r="T721" s="39"/>
      <c r="U721" s="39"/>
      <c r="AB721" s="39"/>
      <c r="AC721" s="39"/>
      <c r="AD721" s="152"/>
    </row>
    <row r="722" spans="1:30" s="40" customFormat="1" x14ac:dyDescent="0.25">
      <c r="A722" s="169"/>
      <c r="B722" s="50">
        <v>0.74584490740740739</v>
      </c>
      <c r="C722" s="49" t="s">
        <v>21</v>
      </c>
      <c r="D722" s="49">
        <v>1</v>
      </c>
      <c r="E722" s="48" t="s">
        <v>3</v>
      </c>
      <c r="F722" s="48"/>
      <c r="G722" s="45"/>
      <c r="H722" s="45"/>
      <c r="I722" s="45"/>
      <c r="J722" s="45"/>
      <c r="K722" s="45"/>
      <c r="L722" s="45"/>
      <c r="M722" s="44"/>
      <c r="N722" s="45"/>
      <c r="O722" s="154"/>
      <c r="T722" s="39"/>
      <c r="U722" s="39"/>
      <c r="AB722" s="39"/>
      <c r="AC722" s="39"/>
      <c r="AD722" s="152"/>
    </row>
    <row r="723" spans="1:30" s="40" customFormat="1" x14ac:dyDescent="0.25">
      <c r="A723" s="169"/>
      <c r="B723" s="50">
        <v>0.74594907407407407</v>
      </c>
      <c r="C723" s="49" t="s">
        <v>20</v>
      </c>
      <c r="D723" s="49">
        <v>1</v>
      </c>
      <c r="E723" s="48" t="s">
        <v>3</v>
      </c>
      <c r="F723" s="48"/>
      <c r="G723" s="45"/>
      <c r="H723" s="45"/>
      <c r="I723" s="45"/>
      <c r="J723" s="45"/>
      <c r="K723" s="45"/>
      <c r="L723" s="45"/>
      <c r="M723" s="44"/>
      <c r="N723" s="45"/>
      <c r="O723" s="154"/>
      <c r="T723" s="39"/>
      <c r="U723" s="39"/>
      <c r="AB723" s="39"/>
      <c r="AC723" s="39"/>
      <c r="AD723" s="152"/>
    </row>
    <row r="724" spans="1:30" s="40" customFormat="1" x14ac:dyDescent="0.25">
      <c r="A724" s="169"/>
      <c r="B724" s="50">
        <v>0.74631944444444442</v>
      </c>
      <c r="C724" s="49" t="s">
        <v>20</v>
      </c>
      <c r="D724" s="49">
        <v>1</v>
      </c>
      <c r="E724" s="48" t="s">
        <v>3</v>
      </c>
      <c r="F724" s="48"/>
      <c r="G724" s="45"/>
      <c r="H724" s="45"/>
      <c r="I724" s="45"/>
      <c r="J724" s="45"/>
      <c r="K724" s="45"/>
      <c r="L724" s="45"/>
      <c r="M724" s="44"/>
      <c r="N724" s="45"/>
      <c r="O724" s="154"/>
      <c r="T724" s="39"/>
      <c r="U724" s="39"/>
      <c r="AB724" s="39"/>
      <c r="AC724" s="39"/>
      <c r="AD724" s="152"/>
    </row>
    <row r="725" spans="1:30" s="40" customFormat="1" x14ac:dyDescent="0.25">
      <c r="A725" s="169"/>
      <c r="B725" s="50">
        <v>0.74697916666666664</v>
      </c>
      <c r="C725" s="49" t="s">
        <v>21</v>
      </c>
      <c r="D725" s="49">
        <v>2</v>
      </c>
      <c r="E725" s="48" t="s">
        <v>3</v>
      </c>
      <c r="F725" s="48"/>
      <c r="G725" s="45"/>
      <c r="H725" s="45"/>
      <c r="I725" s="45"/>
      <c r="J725" s="45"/>
      <c r="K725" s="45"/>
      <c r="L725" s="45"/>
      <c r="M725" s="44"/>
      <c r="N725" s="45"/>
      <c r="O725" s="154"/>
      <c r="T725" s="39"/>
      <c r="U725" s="39"/>
      <c r="AB725" s="39"/>
      <c r="AC725" s="39"/>
      <c r="AD725" s="152"/>
    </row>
    <row r="726" spans="1:30" s="40" customFormat="1" x14ac:dyDescent="0.25">
      <c r="A726" s="169"/>
      <c r="B726" s="50">
        <v>0.74750000000000005</v>
      </c>
      <c r="C726" s="49" t="s">
        <v>21</v>
      </c>
      <c r="D726" s="49">
        <v>2</v>
      </c>
      <c r="E726" s="48" t="s">
        <v>3</v>
      </c>
      <c r="F726" s="48"/>
      <c r="G726" s="45"/>
      <c r="H726" s="45"/>
      <c r="I726" s="45"/>
      <c r="J726" s="45"/>
      <c r="K726" s="45"/>
      <c r="L726" s="45"/>
      <c r="M726" s="44"/>
      <c r="N726" s="45"/>
      <c r="O726" s="154"/>
      <c r="T726" s="39"/>
      <c r="U726" s="39"/>
      <c r="AB726" s="39"/>
      <c r="AC726" s="39"/>
      <c r="AD726" s="152"/>
    </row>
    <row r="727" spans="1:30" s="40" customFormat="1" x14ac:dyDescent="0.25">
      <c r="A727" s="169"/>
      <c r="B727" s="50">
        <v>0.74755787037037036</v>
      </c>
      <c r="C727" s="49" t="s">
        <v>20</v>
      </c>
      <c r="D727" s="49">
        <v>1</v>
      </c>
      <c r="E727" s="48" t="s">
        <v>3</v>
      </c>
      <c r="F727" s="48"/>
      <c r="G727" s="45"/>
      <c r="H727" s="45"/>
      <c r="I727" s="45"/>
      <c r="J727" s="45"/>
      <c r="K727" s="45"/>
      <c r="L727" s="45"/>
      <c r="M727" s="44"/>
      <c r="N727" s="45"/>
      <c r="O727" s="154"/>
      <c r="T727" s="39"/>
      <c r="U727" s="39"/>
      <c r="AB727" s="39"/>
      <c r="AC727" s="39"/>
      <c r="AD727" s="152"/>
    </row>
    <row r="728" spans="1:30" s="40" customFormat="1" x14ac:dyDescent="0.25">
      <c r="A728" s="169"/>
      <c r="B728" s="50">
        <v>0.74761574074074078</v>
      </c>
      <c r="C728" s="49" t="s">
        <v>21</v>
      </c>
      <c r="D728" s="49">
        <v>1</v>
      </c>
      <c r="E728" s="48" t="s">
        <v>3</v>
      </c>
      <c r="F728" s="48"/>
      <c r="G728" s="45"/>
      <c r="H728" s="45"/>
      <c r="I728" s="45"/>
      <c r="J728" s="45"/>
      <c r="K728" s="45"/>
      <c r="L728" s="45"/>
      <c r="M728" s="44"/>
      <c r="N728" s="45"/>
      <c r="O728" s="154"/>
      <c r="T728" s="39"/>
      <c r="U728" s="39"/>
      <c r="AB728" s="39"/>
      <c r="AC728" s="39"/>
      <c r="AD728" s="152"/>
    </row>
    <row r="729" spans="1:30" s="40" customFormat="1" ht="45" x14ac:dyDescent="0.25">
      <c r="A729" s="169"/>
      <c r="B729" s="53">
        <v>0.75032407407407409</v>
      </c>
      <c r="C729" s="53" t="s">
        <v>20</v>
      </c>
      <c r="D729" s="52">
        <v>1</v>
      </c>
      <c r="E729" s="51" t="s">
        <v>26</v>
      </c>
      <c r="F729" s="51"/>
      <c r="H729" s="45"/>
      <c r="I729" s="45"/>
      <c r="J729" s="45"/>
      <c r="K729" s="45"/>
      <c r="L729" s="45"/>
      <c r="M729" s="45"/>
      <c r="N729" s="45"/>
      <c r="O729" s="154"/>
      <c r="T729" s="39"/>
      <c r="U729" s="39"/>
      <c r="AB729" s="39"/>
      <c r="AC729" s="39"/>
      <c r="AD729" s="152"/>
    </row>
    <row r="730" spans="1:30" s="40" customFormat="1" x14ac:dyDescent="0.25">
      <c r="A730" s="169"/>
      <c r="B730" s="53">
        <v>0.75248842592592602</v>
      </c>
      <c r="C730" s="53" t="s">
        <v>20</v>
      </c>
      <c r="D730" s="52">
        <v>2</v>
      </c>
      <c r="E730" s="51" t="s">
        <v>3</v>
      </c>
      <c r="F730" s="51"/>
      <c r="H730" s="45"/>
      <c r="I730" s="45"/>
      <c r="J730" s="45"/>
      <c r="K730" s="45"/>
      <c r="L730" s="45"/>
      <c r="M730" s="45"/>
      <c r="N730" s="45"/>
      <c r="O730" s="154"/>
      <c r="T730" s="39"/>
      <c r="U730" s="39"/>
      <c r="AB730" s="39"/>
      <c r="AC730" s="39"/>
      <c r="AD730" s="152"/>
    </row>
    <row r="731" spans="1:30" s="40" customFormat="1" x14ac:dyDescent="0.25">
      <c r="A731" s="169"/>
      <c r="B731" s="53">
        <v>0.76497685185185194</v>
      </c>
      <c r="C731" s="53" t="s">
        <v>20</v>
      </c>
      <c r="D731" s="52">
        <v>1</v>
      </c>
      <c r="E731" s="51" t="s">
        <v>3</v>
      </c>
      <c r="F731" s="51"/>
      <c r="H731" s="45"/>
      <c r="I731" s="45"/>
      <c r="J731" s="45"/>
      <c r="K731" s="45"/>
      <c r="L731" s="45"/>
      <c r="M731" s="45"/>
      <c r="N731" s="45"/>
      <c r="O731" s="154"/>
      <c r="T731" s="39"/>
      <c r="U731" s="39"/>
      <c r="AB731" s="39"/>
      <c r="AC731" s="39"/>
      <c r="AD731" s="152"/>
    </row>
    <row r="732" spans="1:30" s="40" customFormat="1" x14ac:dyDescent="0.25">
      <c r="A732" s="169"/>
      <c r="B732" s="53">
        <v>0.76501157407407405</v>
      </c>
      <c r="C732" s="53" t="s">
        <v>21</v>
      </c>
      <c r="D732" s="52">
        <v>1</v>
      </c>
      <c r="E732" s="51" t="s">
        <v>3</v>
      </c>
      <c r="F732" s="51"/>
      <c r="H732" s="45"/>
      <c r="I732" s="45"/>
      <c r="J732" s="45"/>
      <c r="K732" s="45"/>
      <c r="L732" s="45"/>
      <c r="M732" s="45"/>
      <c r="N732" s="45"/>
      <c r="O732" s="154"/>
      <c r="T732" s="39"/>
      <c r="U732" s="39"/>
      <c r="AB732" s="39"/>
      <c r="AC732" s="39"/>
      <c r="AD732" s="152"/>
    </row>
    <row r="733" spans="1:30" s="40" customFormat="1" x14ac:dyDescent="0.25">
      <c r="A733" s="169"/>
      <c r="B733" s="53">
        <v>0.76555555555555566</v>
      </c>
      <c r="C733" s="53" t="s">
        <v>20</v>
      </c>
      <c r="D733" s="52">
        <v>1</v>
      </c>
      <c r="E733" s="51" t="s">
        <v>3</v>
      </c>
      <c r="F733" s="51"/>
      <c r="H733" s="45"/>
      <c r="I733" s="45"/>
      <c r="J733" s="45"/>
      <c r="K733" s="45"/>
      <c r="L733" s="45"/>
      <c r="M733" s="45"/>
      <c r="N733" s="45"/>
      <c r="O733" s="154"/>
      <c r="T733" s="39"/>
      <c r="U733" s="39"/>
      <c r="AB733" s="39"/>
      <c r="AC733" s="39"/>
      <c r="AD733" s="152"/>
    </row>
    <row r="734" spans="1:30" s="40" customFormat="1" x14ac:dyDescent="0.25">
      <c r="A734" s="169"/>
      <c r="B734" s="53">
        <v>0.76557870370370373</v>
      </c>
      <c r="C734" s="53" t="s">
        <v>21</v>
      </c>
      <c r="D734" s="52">
        <v>1</v>
      </c>
      <c r="E734" s="51" t="s">
        <v>3</v>
      </c>
      <c r="F734" s="51"/>
      <c r="H734" s="45"/>
      <c r="I734" s="45"/>
      <c r="J734" s="45"/>
      <c r="K734" s="45"/>
      <c r="L734" s="45"/>
      <c r="M734" s="45"/>
      <c r="N734" s="45"/>
      <c r="O734" s="154"/>
      <c r="T734" s="39"/>
      <c r="U734" s="39"/>
      <c r="AB734" s="39"/>
      <c r="AC734" s="39"/>
      <c r="AD734" s="152"/>
    </row>
    <row r="735" spans="1:30" s="40" customFormat="1" x14ac:dyDescent="0.25">
      <c r="A735" s="169"/>
      <c r="B735" s="53">
        <v>0.76599537037037047</v>
      </c>
      <c r="C735" s="53" t="s">
        <v>20</v>
      </c>
      <c r="D735" s="52">
        <v>1</v>
      </c>
      <c r="E735" s="51" t="s">
        <v>3</v>
      </c>
      <c r="F735" s="51"/>
      <c r="H735" s="45"/>
      <c r="I735" s="45"/>
      <c r="J735" s="45"/>
      <c r="K735" s="45"/>
      <c r="L735" s="45"/>
      <c r="M735" s="45"/>
      <c r="N735" s="45"/>
      <c r="O735" s="154"/>
      <c r="T735" s="39"/>
      <c r="U735" s="39"/>
      <c r="AB735" s="39"/>
      <c r="AC735" s="39"/>
      <c r="AD735" s="152"/>
    </row>
    <row r="736" spans="1:30" s="40" customFormat="1" x14ac:dyDescent="0.25">
      <c r="A736" s="169"/>
      <c r="B736" s="53">
        <v>0.76626157407407414</v>
      </c>
      <c r="C736" s="52" t="s">
        <v>20</v>
      </c>
      <c r="D736" s="52">
        <v>1</v>
      </c>
      <c r="E736" s="51" t="s">
        <v>3</v>
      </c>
      <c r="F736" s="51"/>
      <c r="H736" s="45"/>
      <c r="I736" s="45"/>
      <c r="J736" s="45"/>
      <c r="K736" s="45"/>
      <c r="L736" s="45"/>
      <c r="M736" s="45"/>
      <c r="N736" s="45"/>
      <c r="O736" s="154"/>
      <c r="T736" s="39"/>
      <c r="U736" s="39"/>
      <c r="AB736" s="39"/>
      <c r="AC736" s="39"/>
      <c r="AD736" s="152"/>
    </row>
    <row r="737" spans="1:30" s="40" customFormat="1" x14ac:dyDescent="0.25">
      <c r="A737" s="169"/>
      <c r="B737" s="53">
        <v>0.76684027777777775</v>
      </c>
      <c r="C737" s="52" t="s">
        <v>20</v>
      </c>
      <c r="D737" s="52">
        <v>1</v>
      </c>
      <c r="E737" s="51" t="s">
        <v>3</v>
      </c>
      <c r="F737" s="51"/>
      <c r="H737" s="45"/>
      <c r="I737" s="45"/>
      <c r="J737" s="45"/>
      <c r="K737" s="45"/>
      <c r="L737" s="45"/>
      <c r="M737" s="45"/>
      <c r="N737" s="45"/>
      <c r="O737" s="154"/>
      <c r="T737" s="39"/>
      <c r="U737" s="39"/>
      <c r="AB737" s="39"/>
      <c r="AC737" s="39"/>
      <c r="AD737" s="152"/>
    </row>
    <row r="738" spans="1:30" s="40" customFormat="1" x14ac:dyDescent="0.25">
      <c r="A738" s="169"/>
      <c r="B738" s="53">
        <v>0.76688657407407401</v>
      </c>
      <c r="C738" s="52" t="s">
        <v>21</v>
      </c>
      <c r="D738" s="52">
        <v>1</v>
      </c>
      <c r="E738" s="51" t="s">
        <v>3</v>
      </c>
      <c r="F738" s="51"/>
      <c r="H738" s="45"/>
      <c r="I738" s="45"/>
      <c r="J738" s="45"/>
      <c r="K738" s="45"/>
      <c r="L738" s="45"/>
      <c r="M738" s="45"/>
      <c r="N738" s="45"/>
      <c r="O738" s="154"/>
      <c r="T738" s="39"/>
      <c r="U738" s="39"/>
      <c r="AB738" s="39"/>
      <c r="AC738" s="39"/>
      <c r="AD738" s="152"/>
    </row>
    <row r="739" spans="1:30" s="40" customFormat="1" x14ac:dyDescent="0.25">
      <c r="A739" s="169"/>
      <c r="B739" s="53">
        <v>0.76692129629629635</v>
      </c>
      <c r="C739" s="52" t="s">
        <v>20</v>
      </c>
      <c r="D739" s="52">
        <v>1</v>
      </c>
      <c r="E739" s="51" t="s">
        <v>3</v>
      </c>
      <c r="F739" s="51"/>
      <c r="H739" s="45"/>
      <c r="I739" s="45"/>
      <c r="J739" s="45"/>
      <c r="K739" s="45"/>
      <c r="L739" s="45"/>
      <c r="M739" s="45"/>
      <c r="N739" s="45"/>
      <c r="O739" s="154"/>
      <c r="T739" s="39"/>
      <c r="U739" s="39"/>
      <c r="AB739" s="39"/>
      <c r="AC739" s="39"/>
      <c r="AD739" s="152"/>
    </row>
    <row r="740" spans="1:30" s="40" customFormat="1" x14ac:dyDescent="0.25">
      <c r="A740" s="169"/>
      <c r="B740" s="53">
        <v>0.76694444444444443</v>
      </c>
      <c r="C740" s="52" t="s">
        <v>21</v>
      </c>
      <c r="D740" s="52">
        <v>1</v>
      </c>
      <c r="E740" s="51" t="s">
        <v>3</v>
      </c>
      <c r="F740" s="51"/>
      <c r="H740" s="45"/>
      <c r="I740" s="45"/>
      <c r="J740" s="45"/>
      <c r="K740" s="45"/>
      <c r="L740" s="45"/>
      <c r="M740" s="45"/>
      <c r="N740" s="45"/>
      <c r="O740" s="154"/>
      <c r="T740" s="39"/>
      <c r="U740" s="39"/>
      <c r="AB740" s="39"/>
      <c r="AC740" s="39"/>
      <c r="AD740" s="152"/>
    </row>
    <row r="741" spans="1:30" s="40" customFormat="1" x14ac:dyDescent="0.25">
      <c r="A741" s="169"/>
      <c r="B741" s="53">
        <v>0.76703703703703707</v>
      </c>
      <c r="C741" s="52" t="s">
        <v>21</v>
      </c>
      <c r="D741" s="52">
        <v>1</v>
      </c>
      <c r="E741" s="51" t="s">
        <v>3</v>
      </c>
      <c r="F741" s="51"/>
      <c r="H741" s="45"/>
      <c r="I741" s="45"/>
      <c r="J741" s="45"/>
      <c r="K741" s="45"/>
      <c r="L741" s="45"/>
      <c r="M741" s="45"/>
      <c r="N741" s="45"/>
      <c r="O741" s="154"/>
      <c r="T741" s="39"/>
      <c r="U741" s="39"/>
      <c r="AB741" s="39"/>
      <c r="AC741" s="39"/>
      <c r="AD741" s="152"/>
    </row>
    <row r="742" spans="1:30" s="40" customFormat="1" x14ac:dyDescent="0.25">
      <c r="A742" s="169"/>
      <c r="B742" s="53">
        <v>0.76707175925925919</v>
      </c>
      <c r="C742" s="52" t="s">
        <v>21</v>
      </c>
      <c r="D742" s="52">
        <v>1</v>
      </c>
      <c r="E742" s="51" t="s">
        <v>3</v>
      </c>
      <c r="F742" s="51"/>
      <c r="H742" s="45"/>
      <c r="I742" s="45"/>
      <c r="J742" s="45"/>
      <c r="K742" s="45"/>
      <c r="L742" s="45"/>
      <c r="M742" s="45"/>
      <c r="N742" s="45"/>
      <c r="O742" s="154"/>
      <c r="T742" s="39"/>
      <c r="U742" s="39"/>
      <c r="AB742" s="39"/>
      <c r="AC742" s="39"/>
      <c r="AD742" s="152"/>
    </row>
    <row r="743" spans="1:30" s="40" customFormat="1" x14ac:dyDescent="0.25">
      <c r="A743" s="169"/>
      <c r="B743" s="53">
        <v>0.76712962962962961</v>
      </c>
      <c r="C743" s="52" t="s">
        <v>20</v>
      </c>
      <c r="D743" s="52">
        <v>1</v>
      </c>
      <c r="E743" s="51" t="s">
        <v>3</v>
      </c>
      <c r="F743" s="51"/>
      <c r="H743" s="45"/>
      <c r="I743" s="45"/>
      <c r="J743" s="45"/>
      <c r="K743" s="45"/>
      <c r="L743" s="45"/>
      <c r="M743" s="45"/>
      <c r="N743" s="45"/>
      <c r="O743" s="154"/>
      <c r="T743" s="39"/>
      <c r="U743" s="39"/>
      <c r="AB743" s="39"/>
      <c r="AC743" s="39"/>
      <c r="AD743" s="152"/>
    </row>
    <row r="744" spans="1:30" s="40" customFormat="1" x14ac:dyDescent="0.25">
      <c r="A744" s="169"/>
      <c r="B744" s="53">
        <v>0.7672337962962964</v>
      </c>
      <c r="C744" s="52" t="s">
        <v>20</v>
      </c>
      <c r="D744" s="52">
        <v>1</v>
      </c>
      <c r="E744" s="51" t="s">
        <v>3</v>
      </c>
      <c r="F744" s="51"/>
      <c r="M744" s="39"/>
      <c r="O744" s="154"/>
      <c r="T744" s="39"/>
      <c r="U744" s="39"/>
      <c r="AB744" s="39"/>
      <c r="AC744" s="39"/>
      <c r="AD744" s="152"/>
    </row>
    <row r="745" spans="1:30" s="40" customFormat="1" x14ac:dyDescent="0.25">
      <c r="A745" s="169"/>
      <c r="B745" s="53">
        <v>0.76731481481481489</v>
      </c>
      <c r="C745" s="52" t="s">
        <v>21</v>
      </c>
      <c r="D745" s="52">
        <v>1</v>
      </c>
      <c r="E745" s="51" t="s">
        <v>3</v>
      </c>
      <c r="F745" s="51"/>
      <c r="M745" s="39"/>
      <c r="O745" s="154"/>
      <c r="T745" s="39"/>
      <c r="U745" s="39"/>
      <c r="AB745" s="39"/>
      <c r="AC745" s="39"/>
      <c r="AD745" s="152"/>
    </row>
    <row r="746" spans="1:30" s="40" customFormat="1" x14ac:dyDescent="0.25">
      <c r="A746" s="169"/>
      <c r="B746" s="53">
        <v>0.76761574074074079</v>
      </c>
      <c r="C746" s="52" t="s">
        <v>20</v>
      </c>
      <c r="D746" s="52">
        <v>1</v>
      </c>
      <c r="E746" s="51" t="s">
        <v>3</v>
      </c>
      <c r="F746" s="51"/>
      <c r="M746" s="39"/>
      <c r="O746" s="154"/>
      <c r="T746" s="39"/>
      <c r="U746" s="39"/>
      <c r="AB746" s="39"/>
      <c r="AC746" s="39"/>
      <c r="AD746" s="152"/>
    </row>
    <row r="747" spans="1:30" s="40" customFormat="1" x14ac:dyDescent="0.25">
      <c r="A747" s="169"/>
      <c r="B747" s="53">
        <v>0.76898148148148149</v>
      </c>
      <c r="C747" s="52" t="s">
        <v>21</v>
      </c>
      <c r="D747" s="52">
        <v>1</v>
      </c>
      <c r="E747" s="51" t="s">
        <v>25</v>
      </c>
      <c r="F747" s="51"/>
      <c r="M747" s="39"/>
      <c r="O747" s="154"/>
      <c r="T747" s="39"/>
      <c r="U747" s="39"/>
      <c r="AB747" s="39"/>
      <c r="AC747" s="39"/>
      <c r="AD747" s="152"/>
    </row>
    <row r="748" spans="1:30" s="40" customFormat="1" x14ac:dyDescent="0.25">
      <c r="A748" s="169"/>
      <c r="B748" s="53">
        <v>0.76907407407407413</v>
      </c>
      <c r="C748" s="52" t="s">
        <v>20</v>
      </c>
      <c r="D748" s="52">
        <v>1</v>
      </c>
      <c r="E748" s="51" t="s">
        <v>3</v>
      </c>
      <c r="F748" s="51"/>
      <c r="M748" s="39"/>
      <c r="O748" s="154"/>
      <c r="T748" s="39"/>
      <c r="U748" s="39"/>
      <c r="AB748" s="39"/>
      <c r="AC748" s="39"/>
      <c r="AD748" s="152"/>
    </row>
    <row r="749" spans="1:30" s="40" customFormat="1" x14ac:dyDescent="0.25">
      <c r="A749" s="169"/>
      <c r="B749" s="53">
        <v>0.76910879629629625</v>
      </c>
      <c r="C749" s="52" t="s">
        <v>20</v>
      </c>
      <c r="D749" s="52">
        <v>1</v>
      </c>
      <c r="E749" s="51" t="s">
        <v>3</v>
      </c>
      <c r="F749" s="51"/>
      <c r="M749" s="39"/>
      <c r="O749" s="154"/>
      <c r="T749" s="39"/>
      <c r="U749" s="39"/>
      <c r="AB749" s="39"/>
      <c r="AC749" s="39"/>
      <c r="AD749" s="152"/>
    </row>
    <row r="750" spans="1:30" s="40" customFormat="1" x14ac:dyDescent="0.25">
      <c r="A750" s="169"/>
      <c r="B750" s="53">
        <v>0.76940972222222215</v>
      </c>
      <c r="C750" s="52" t="s">
        <v>21</v>
      </c>
      <c r="D750" s="52">
        <v>1</v>
      </c>
      <c r="E750" s="51" t="s">
        <v>25</v>
      </c>
      <c r="F750" s="51"/>
      <c r="M750" s="39"/>
      <c r="O750" s="154"/>
      <c r="T750" s="39"/>
      <c r="U750" s="39"/>
      <c r="AB750" s="39"/>
      <c r="AC750" s="39"/>
      <c r="AD750" s="152"/>
    </row>
    <row r="751" spans="1:30" s="40" customFormat="1" x14ac:dyDescent="0.25">
      <c r="A751" s="169"/>
      <c r="B751" s="53">
        <v>0.7700231481481481</v>
      </c>
      <c r="C751" s="52" t="s">
        <v>20</v>
      </c>
      <c r="D751" s="52">
        <v>1</v>
      </c>
      <c r="E751" s="51" t="s">
        <v>3</v>
      </c>
      <c r="F751" s="51"/>
      <c r="M751" s="39"/>
      <c r="O751" s="154"/>
      <c r="T751" s="39"/>
      <c r="U751" s="39"/>
      <c r="AB751" s="39"/>
      <c r="AC751" s="39"/>
      <c r="AD751" s="152"/>
    </row>
    <row r="752" spans="1:30" s="40" customFormat="1" x14ac:dyDescent="0.25">
      <c r="A752" s="169"/>
      <c r="B752" s="53">
        <v>0.77009259259259266</v>
      </c>
      <c r="C752" s="52" t="s">
        <v>20</v>
      </c>
      <c r="D752" s="52">
        <v>1</v>
      </c>
      <c r="E752" s="51" t="s">
        <v>3</v>
      </c>
      <c r="F752" s="51"/>
      <c r="M752" s="39"/>
      <c r="O752" s="154"/>
      <c r="T752" s="39"/>
      <c r="U752" s="39"/>
      <c r="AB752" s="39"/>
      <c r="AC752" s="39"/>
      <c r="AD752" s="152"/>
    </row>
    <row r="753" spans="1:30" s="40" customFormat="1" x14ac:dyDescent="0.25">
      <c r="A753" s="169"/>
      <c r="B753" s="53">
        <v>0.77012731481481478</v>
      </c>
      <c r="C753" s="52" t="s">
        <v>20</v>
      </c>
      <c r="D753" s="52">
        <v>1</v>
      </c>
      <c r="E753" s="51" t="s">
        <v>3</v>
      </c>
      <c r="F753" s="51"/>
      <c r="M753" s="39"/>
      <c r="O753" s="154"/>
      <c r="T753" s="39"/>
      <c r="U753" s="39"/>
      <c r="AB753" s="39"/>
      <c r="AC753" s="39"/>
      <c r="AD753" s="152"/>
    </row>
    <row r="754" spans="1:30" s="40" customFormat="1" x14ac:dyDescent="0.25">
      <c r="A754" s="169"/>
      <c r="B754" s="53">
        <v>0.77017361111111116</v>
      </c>
      <c r="C754" s="52" t="s">
        <v>20</v>
      </c>
      <c r="D754" s="52">
        <v>1</v>
      </c>
      <c r="E754" s="51" t="s">
        <v>25</v>
      </c>
      <c r="F754" s="51"/>
      <c r="M754" s="39"/>
      <c r="O754" s="154"/>
      <c r="T754" s="39"/>
      <c r="U754" s="39"/>
      <c r="AB754" s="39"/>
      <c r="AC754" s="39"/>
      <c r="AD754" s="152"/>
    </row>
    <row r="755" spans="1:30" s="40" customFormat="1" x14ac:dyDescent="0.25">
      <c r="A755" s="169"/>
      <c r="B755" s="53">
        <v>0.77072916666666658</v>
      </c>
      <c r="C755" s="52" t="s">
        <v>21</v>
      </c>
      <c r="D755" s="52">
        <v>2</v>
      </c>
      <c r="E755" s="51" t="s">
        <v>3</v>
      </c>
      <c r="F755" s="51"/>
      <c r="M755" s="39"/>
      <c r="O755" s="154"/>
      <c r="T755" s="39"/>
      <c r="U755" s="39"/>
      <c r="AB755" s="39"/>
      <c r="AC755" s="39"/>
      <c r="AD755" s="152"/>
    </row>
    <row r="756" spans="1:30" s="40" customFormat="1" x14ac:dyDescent="0.25">
      <c r="A756" s="169"/>
      <c r="B756" s="53">
        <v>0.77081018518518529</v>
      </c>
      <c r="C756" s="52" t="s">
        <v>21</v>
      </c>
      <c r="D756" s="52">
        <v>1</v>
      </c>
      <c r="E756" s="51" t="s">
        <v>3</v>
      </c>
      <c r="F756" s="51"/>
      <c r="M756" s="39"/>
      <c r="O756" s="154"/>
      <c r="T756" s="39"/>
      <c r="U756" s="39"/>
      <c r="AB756" s="39"/>
      <c r="AC756" s="39"/>
      <c r="AD756" s="152"/>
    </row>
    <row r="757" spans="1:30" s="40" customFormat="1" x14ac:dyDescent="0.25">
      <c r="A757" s="169"/>
      <c r="B757" s="53">
        <v>0.77114583333333331</v>
      </c>
      <c r="C757" s="52" t="s">
        <v>20</v>
      </c>
      <c r="D757" s="52">
        <v>2</v>
      </c>
      <c r="E757" s="51" t="s">
        <v>3</v>
      </c>
      <c r="F757" s="51"/>
      <c r="M757" s="39"/>
      <c r="O757" s="154"/>
      <c r="T757" s="39"/>
      <c r="U757" s="39"/>
      <c r="AB757" s="39"/>
      <c r="AC757" s="39"/>
      <c r="AD757" s="152"/>
    </row>
    <row r="758" spans="1:30" s="40" customFormat="1" x14ac:dyDescent="0.25">
      <c r="A758" s="169"/>
      <c r="B758" s="53">
        <v>0.7712500000000001</v>
      </c>
      <c r="C758" s="52" t="s">
        <v>20</v>
      </c>
      <c r="D758" s="52">
        <v>1</v>
      </c>
      <c r="E758" s="51" t="s">
        <v>3</v>
      </c>
      <c r="F758" s="51"/>
      <c r="M758" s="39"/>
      <c r="O758" s="154"/>
      <c r="T758" s="39"/>
      <c r="U758" s="39"/>
      <c r="AB758" s="39"/>
      <c r="AC758" s="39"/>
      <c r="AD758" s="152"/>
    </row>
    <row r="759" spans="1:30" s="40" customFormat="1" x14ac:dyDescent="0.25">
      <c r="A759" s="169"/>
      <c r="B759" s="53">
        <v>0.77223379629629629</v>
      </c>
      <c r="C759" s="52" t="s">
        <v>21</v>
      </c>
      <c r="D759" s="52">
        <v>1</v>
      </c>
      <c r="E759" s="51" t="s">
        <v>3</v>
      </c>
      <c r="F759" s="51"/>
      <c r="M759" s="39"/>
      <c r="O759" s="154"/>
      <c r="T759" s="39"/>
      <c r="U759" s="39"/>
      <c r="AB759" s="39"/>
      <c r="AC759" s="39"/>
      <c r="AD759" s="152"/>
    </row>
    <row r="760" spans="1:30" s="40" customFormat="1" x14ac:dyDescent="0.25">
      <c r="A760" s="169"/>
      <c r="B760" s="53">
        <v>0.77312499999999995</v>
      </c>
      <c r="C760" s="52" t="s">
        <v>20</v>
      </c>
      <c r="D760" s="52">
        <v>1</v>
      </c>
      <c r="E760" s="51" t="s">
        <v>3</v>
      </c>
      <c r="F760" s="51"/>
      <c r="M760" s="39"/>
      <c r="O760" s="154"/>
      <c r="T760" s="39"/>
      <c r="U760" s="39"/>
      <c r="AB760" s="39"/>
      <c r="AC760" s="39"/>
      <c r="AD760" s="152"/>
    </row>
    <row r="761" spans="1:30" s="40" customFormat="1" x14ac:dyDescent="0.25">
      <c r="A761" s="169"/>
      <c r="B761" s="53">
        <v>0.77319444444444441</v>
      </c>
      <c r="C761" s="52" t="s">
        <v>20</v>
      </c>
      <c r="D761" s="52">
        <v>1</v>
      </c>
      <c r="E761" s="51" t="s">
        <v>3</v>
      </c>
      <c r="F761" s="51"/>
      <c r="M761" s="39"/>
      <c r="O761" s="154"/>
      <c r="T761" s="39"/>
      <c r="U761" s="39"/>
      <c r="AB761" s="39"/>
      <c r="AC761" s="39"/>
      <c r="AD761" s="152"/>
    </row>
    <row r="762" spans="1:30" s="40" customFormat="1" x14ac:dyDescent="0.25">
      <c r="A762" s="169"/>
      <c r="B762" s="53">
        <v>0.77375000000000005</v>
      </c>
      <c r="C762" s="52" t="s">
        <v>20</v>
      </c>
      <c r="D762" s="52">
        <v>1</v>
      </c>
      <c r="E762" s="51" t="s">
        <v>3</v>
      </c>
      <c r="F762" s="51"/>
      <c r="M762" s="39"/>
      <c r="O762" s="154"/>
      <c r="T762" s="39"/>
      <c r="U762" s="39"/>
      <c r="AB762" s="39"/>
      <c r="AC762" s="39"/>
      <c r="AD762" s="152"/>
    </row>
    <row r="763" spans="1:30" s="40" customFormat="1" x14ac:dyDescent="0.25">
      <c r="A763" s="169"/>
      <c r="B763" s="53">
        <v>0.77377314814814813</v>
      </c>
      <c r="C763" s="52" t="s">
        <v>21</v>
      </c>
      <c r="D763" s="52">
        <v>2</v>
      </c>
      <c r="E763" s="51" t="s">
        <v>3</v>
      </c>
      <c r="F763" s="51"/>
      <c r="M763" s="39"/>
      <c r="O763" s="154"/>
      <c r="T763" s="39"/>
      <c r="U763" s="39"/>
      <c r="AB763" s="39"/>
      <c r="AC763" s="39"/>
      <c r="AD763" s="152"/>
    </row>
    <row r="764" spans="1:30" s="40" customFormat="1" x14ac:dyDescent="0.25">
      <c r="A764" s="169"/>
      <c r="B764" s="53">
        <v>0.77415509259259263</v>
      </c>
      <c r="C764" s="52" t="s">
        <v>21</v>
      </c>
      <c r="D764" s="52">
        <v>1</v>
      </c>
      <c r="E764" s="51" t="s">
        <v>3</v>
      </c>
      <c r="F764" s="51"/>
      <c r="M764" s="39"/>
      <c r="O764" s="154"/>
      <c r="T764" s="39"/>
      <c r="U764" s="39"/>
      <c r="AB764" s="39"/>
      <c r="AC764" s="39"/>
      <c r="AD764" s="152"/>
    </row>
    <row r="765" spans="1:30" s="40" customFormat="1" x14ac:dyDescent="0.25">
      <c r="A765" s="169"/>
      <c r="B765" s="53">
        <v>0.77423611111111112</v>
      </c>
      <c r="C765" s="52" t="s">
        <v>20</v>
      </c>
      <c r="D765" s="52">
        <v>1</v>
      </c>
      <c r="E765" s="51" t="s">
        <v>3</v>
      </c>
      <c r="F765" s="51"/>
      <c r="M765" s="39"/>
      <c r="O765" s="154"/>
      <c r="T765" s="39"/>
      <c r="U765" s="39"/>
      <c r="AB765" s="39"/>
      <c r="AC765" s="39"/>
      <c r="AD765" s="152"/>
    </row>
    <row r="766" spans="1:30" s="40" customFormat="1" x14ac:dyDescent="0.25">
      <c r="A766" s="169"/>
      <c r="B766" s="53">
        <v>0.77434027777777781</v>
      </c>
      <c r="C766" s="52" t="s">
        <v>21</v>
      </c>
      <c r="D766" s="52">
        <v>1</v>
      </c>
      <c r="E766" s="51" t="s">
        <v>3</v>
      </c>
      <c r="F766" s="51"/>
      <c r="M766" s="39"/>
      <c r="O766" s="154"/>
      <c r="T766" s="39"/>
      <c r="U766" s="39"/>
      <c r="AB766" s="39"/>
      <c r="AC766" s="39"/>
      <c r="AD766" s="152"/>
    </row>
    <row r="767" spans="1:30" s="40" customFormat="1" x14ac:dyDescent="0.25">
      <c r="A767" s="169"/>
      <c r="B767" s="53">
        <v>0.77465277777777775</v>
      </c>
      <c r="C767" s="52" t="s">
        <v>20</v>
      </c>
      <c r="D767" s="52">
        <v>1</v>
      </c>
      <c r="E767" s="51" t="s">
        <v>3</v>
      </c>
      <c r="F767" s="51"/>
      <c r="M767" s="39"/>
      <c r="O767" s="154"/>
      <c r="T767" s="39"/>
      <c r="U767" s="39"/>
      <c r="AB767" s="39"/>
      <c r="AC767" s="39"/>
      <c r="AD767" s="152"/>
    </row>
    <row r="768" spans="1:30" s="40" customFormat="1" x14ac:dyDescent="0.25">
      <c r="A768" s="169"/>
      <c r="B768" s="53">
        <v>0.77503472222222225</v>
      </c>
      <c r="C768" s="52" t="s">
        <v>20</v>
      </c>
      <c r="D768" s="52">
        <v>1</v>
      </c>
      <c r="E768" s="51" t="s">
        <v>3</v>
      </c>
      <c r="F768" s="51"/>
      <c r="M768" s="39"/>
      <c r="O768" s="154"/>
      <c r="T768" s="39"/>
      <c r="U768" s="39"/>
      <c r="AB768" s="39"/>
      <c r="AC768" s="39"/>
      <c r="AD768" s="152"/>
    </row>
    <row r="769" spans="1:30" s="40" customFormat="1" x14ac:dyDescent="0.25">
      <c r="A769" s="169"/>
      <c r="B769" s="53">
        <v>0.7752662037037038</v>
      </c>
      <c r="C769" s="52" t="s">
        <v>20</v>
      </c>
      <c r="D769" s="52">
        <v>1</v>
      </c>
      <c r="E769" s="51" t="s">
        <v>3</v>
      </c>
      <c r="F769" s="51"/>
      <c r="M769" s="39"/>
      <c r="O769" s="154"/>
      <c r="T769" s="39"/>
      <c r="U769" s="39"/>
      <c r="AB769" s="39"/>
      <c r="AC769" s="39"/>
      <c r="AD769" s="152"/>
    </row>
    <row r="770" spans="1:30" s="40" customFormat="1" x14ac:dyDescent="0.25">
      <c r="A770" s="169"/>
      <c r="B770" s="53">
        <v>0.77530092592592592</v>
      </c>
      <c r="C770" s="52" t="s">
        <v>21</v>
      </c>
      <c r="D770" s="52">
        <v>1</v>
      </c>
      <c r="E770" s="51" t="s">
        <v>3</v>
      </c>
      <c r="F770" s="51"/>
      <c r="M770" s="39"/>
      <c r="O770" s="154"/>
      <c r="T770" s="39"/>
      <c r="U770" s="39"/>
      <c r="AB770" s="39"/>
      <c r="AC770" s="39"/>
      <c r="AD770" s="152"/>
    </row>
    <row r="771" spans="1:30" s="40" customFormat="1" x14ac:dyDescent="0.25">
      <c r="A771" s="169"/>
      <c r="B771" s="53">
        <v>0.77533564814814815</v>
      </c>
      <c r="C771" s="52" t="s">
        <v>20</v>
      </c>
      <c r="D771" s="52">
        <v>1</v>
      </c>
      <c r="E771" s="51" t="s">
        <v>1</v>
      </c>
      <c r="F771" s="51"/>
      <c r="M771" s="39"/>
      <c r="O771" s="154"/>
      <c r="T771" s="39"/>
      <c r="U771" s="39"/>
      <c r="AB771" s="39"/>
      <c r="AC771" s="39"/>
      <c r="AD771" s="152"/>
    </row>
    <row r="772" spans="1:30" s="40" customFormat="1" x14ac:dyDescent="0.25">
      <c r="A772" s="169"/>
      <c r="B772" s="53">
        <v>0.77604166666666663</v>
      </c>
      <c r="C772" s="52" t="s">
        <v>20</v>
      </c>
      <c r="D772" s="52">
        <v>1</v>
      </c>
      <c r="E772" s="51" t="s">
        <v>3</v>
      </c>
      <c r="F772" s="51"/>
      <c r="M772" s="39"/>
      <c r="O772" s="154"/>
      <c r="T772" s="39"/>
      <c r="U772" s="39"/>
      <c r="AB772" s="39"/>
      <c r="AC772" s="39"/>
      <c r="AD772" s="152"/>
    </row>
    <row r="773" spans="1:30" s="40" customFormat="1" x14ac:dyDescent="0.25">
      <c r="A773" s="169"/>
      <c r="B773" s="53">
        <v>0.77671296296296299</v>
      </c>
      <c r="C773" s="52" t="s">
        <v>20</v>
      </c>
      <c r="D773" s="52">
        <v>1</v>
      </c>
      <c r="E773" s="51" t="s">
        <v>3</v>
      </c>
      <c r="F773" s="51"/>
      <c r="M773" s="39"/>
      <c r="O773" s="154"/>
      <c r="T773" s="39"/>
      <c r="U773" s="39"/>
      <c r="AB773" s="39"/>
      <c r="AC773" s="39"/>
      <c r="AD773" s="152"/>
    </row>
    <row r="774" spans="1:30" s="40" customFormat="1" x14ac:dyDescent="0.25">
      <c r="A774" s="169"/>
      <c r="B774" s="53">
        <v>0.77673611111111107</v>
      </c>
      <c r="C774" s="52" t="s">
        <v>21</v>
      </c>
      <c r="D774" s="52">
        <v>1</v>
      </c>
      <c r="E774" s="51" t="s">
        <v>3</v>
      </c>
      <c r="F774" s="51"/>
      <c r="M774" s="39"/>
      <c r="O774" s="154"/>
      <c r="T774" s="39"/>
      <c r="U774" s="39"/>
      <c r="AB774" s="39"/>
      <c r="AC774" s="39"/>
      <c r="AD774" s="152"/>
    </row>
    <row r="775" spans="1:30" s="40" customFormat="1" x14ac:dyDescent="0.25">
      <c r="A775" s="169"/>
      <c r="B775" s="53">
        <v>0.77703703703703697</v>
      </c>
      <c r="C775" s="52" t="s">
        <v>21</v>
      </c>
      <c r="D775" s="52">
        <v>1</v>
      </c>
      <c r="E775" s="51" t="s">
        <v>3</v>
      </c>
      <c r="F775" s="51"/>
      <c r="M775" s="39"/>
      <c r="O775" s="154"/>
      <c r="T775" s="39"/>
      <c r="U775" s="39"/>
      <c r="AB775" s="39"/>
      <c r="AC775" s="39"/>
      <c r="AD775" s="152"/>
    </row>
    <row r="776" spans="1:30" s="40" customFormat="1" x14ac:dyDescent="0.25">
      <c r="A776" s="169"/>
      <c r="B776" s="53">
        <v>0.77768518518518526</v>
      </c>
      <c r="C776" s="52" t="s">
        <v>21</v>
      </c>
      <c r="D776" s="52">
        <v>1</v>
      </c>
      <c r="E776" s="51" t="s">
        <v>3</v>
      </c>
      <c r="F776" s="51"/>
      <c r="M776" s="39"/>
      <c r="O776" s="154"/>
      <c r="T776" s="39"/>
      <c r="U776" s="39"/>
      <c r="AB776" s="39"/>
      <c r="AC776" s="39"/>
      <c r="AD776" s="152"/>
    </row>
    <row r="777" spans="1:30" s="40" customFormat="1" x14ac:dyDescent="0.25">
      <c r="A777" s="169"/>
      <c r="B777" s="53">
        <v>0.77787037037037043</v>
      </c>
      <c r="C777" s="52" t="s">
        <v>21</v>
      </c>
      <c r="D777" s="52">
        <v>1</v>
      </c>
      <c r="E777" s="51" t="s">
        <v>3</v>
      </c>
      <c r="F777" s="51"/>
      <c r="M777" s="39"/>
      <c r="O777" s="154"/>
      <c r="T777" s="39"/>
      <c r="U777" s="39"/>
      <c r="AB777" s="39"/>
      <c r="AC777" s="39"/>
      <c r="AD777" s="152"/>
    </row>
    <row r="778" spans="1:30" s="40" customFormat="1" x14ac:dyDescent="0.25">
      <c r="A778" s="169"/>
      <c r="B778" s="53">
        <v>0.77809027777777784</v>
      </c>
      <c r="C778" s="52" t="s">
        <v>20</v>
      </c>
      <c r="D778" s="52">
        <v>1</v>
      </c>
      <c r="E778" s="51" t="s">
        <v>3</v>
      </c>
      <c r="F778" s="51"/>
      <c r="M778" s="39"/>
      <c r="O778" s="154"/>
      <c r="T778" s="39"/>
      <c r="U778" s="39"/>
      <c r="AB778" s="39"/>
      <c r="AC778" s="39"/>
      <c r="AD778" s="152"/>
    </row>
    <row r="779" spans="1:30" s="40" customFormat="1" x14ac:dyDescent="0.25">
      <c r="A779" s="169"/>
      <c r="B779" s="53">
        <v>0.77832175925925917</v>
      </c>
      <c r="C779" s="52" t="s">
        <v>20</v>
      </c>
      <c r="D779" s="52">
        <v>1</v>
      </c>
      <c r="E779" s="51" t="s">
        <v>25</v>
      </c>
      <c r="F779" s="51"/>
      <c r="M779" s="39"/>
      <c r="O779" s="154"/>
      <c r="T779" s="39"/>
      <c r="U779" s="39"/>
      <c r="AB779" s="39"/>
      <c r="AC779" s="39"/>
      <c r="AD779" s="152"/>
    </row>
    <row r="780" spans="1:30" s="40" customFormat="1" x14ac:dyDescent="0.25">
      <c r="A780" s="169"/>
      <c r="B780" s="53">
        <v>0.77862268518518529</v>
      </c>
      <c r="C780" s="52" t="s">
        <v>20</v>
      </c>
      <c r="D780" s="52">
        <v>1</v>
      </c>
      <c r="E780" s="51" t="s">
        <v>3</v>
      </c>
      <c r="F780" s="51"/>
      <c r="M780" s="39"/>
      <c r="O780" s="154"/>
      <c r="T780" s="39"/>
      <c r="U780" s="39"/>
      <c r="AB780" s="39"/>
      <c r="AC780" s="39"/>
      <c r="AD780" s="152"/>
    </row>
    <row r="781" spans="1:30" s="40" customFormat="1" x14ac:dyDescent="0.25">
      <c r="A781" s="169"/>
      <c r="B781" s="53">
        <v>0.77870370370370379</v>
      </c>
      <c r="C781" s="52" t="s">
        <v>20</v>
      </c>
      <c r="D781" s="52">
        <v>1</v>
      </c>
      <c r="E781" s="51" t="s">
        <v>3</v>
      </c>
      <c r="F781" s="51"/>
      <c r="M781" s="39"/>
      <c r="O781" s="154"/>
      <c r="T781" s="39"/>
      <c r="U781" s="39"/>
      <c r="AB781" s="39"/>
      <c r="AC781" s="39"/>
      <c r="AD781" s="152"/>
    </row>
    <row r="782" spans="1:30" s="40" customFormat="1" x14ac:dyDescent="0.25">
      <c r="A782" s="169"/>
      <c r="B782" s="53">
        <v>0.77895833333333331</v>
      </c>
      <c r="C782" s="52" t="s">
        <v>20</v>
      </c>
      <c r="D782" s="52">
        <v>1</v>
      </c>
      <c r="E782" s="51" t="s">
        <v>3</v>
      </c>
      <c r="F782" s="51"/>
      <c r="M782" s="39"/>
      <c r="O782" s="154"/>
      <c r="T782" s="39"/>
      <c r="U782" s="39"/>
      <c r="AB782" s="39"/>
      <c r="AC782" s="39"/>
      <c r="AD782" s="152"/>
    </row>
    <row r="783" spans="1:30" s="40" customFormat="1" ht="45" x14ac:dyDescent="0.25">
      <c r="A783" s="169"/>
      <c r="B783" s="53">
        <v>0.77909722222222222</v>
      </c>
      <c r="C783" s="52" t="s">
        <v>21</v>
      </c>
      <c r="D783" s="52">
        <v>1</v>
      </c>
      <c r="E783" s="51" t="s">
        <v>26</v>
      </c>
      <c r="F783" s="51"/>
      <c r="M783" s="39"/>
      <c r="O783" s="154"/>
      <c r="T783" s="39"/>
      <c r="U783" s="39"/>
      <c r="AB783" s="39"/>
      <c r="AC783" s="39"/>
      <c r="AD783" s="152"/>
    </row>
    <row r="784" spans="1:30" s="40" customFormat="1" x14ac:dyDescent="0.25">
      <c r="A784" s="169"/>
      <c r="B784" s="53">
        <v>0.77916666666666667</v>
      </c>
      <c r="C784" s="52" t="s">
        <v>20</v>
      </c>
      <c r="D784" s="52">
        <v>1</v>
      </c>
      <c r="E784" s="51" t="s">
        <v>3</v>
      </c>
      <c r="F784" s="51"/>
      <c r="M784" s="39"/>
      <c r="O784" s="154"/>
      <c r="T784" s="39"/>
      <c r="U784" s="39"/>
      <c r="AB784" s="39"/>
      <c r="AC784" s="39"/>
      <c r="AD784" s="152"/>
    </row>
    <row r="785" spans="1:30" s="40" customFormat="1" x14ac:dyDescent="0.25">
      <c r="A785" s="169"/>
      <c r="B785" s="53">
        <v>0.779363425925926</v>
      </c>
      <c r="C785" s="52" t="s">
        <v>20</v>
      </c>
      <c r="D785" s="52">
        <v>1</v>
      </c>
      <c r="E785" s="51" t="s">
        <v>3</v>
      </c>
      <c r="F785" s="51"/>
      <c r="M785" s="39"/>
      <c r="O785" s="154"/>
      <c r="T785" s="39"/>
      <c r="U785" s="39"/>
      <c r="AB785" s="39"/>
      <c r="AC785" s="39"/>
      <c r="AD785" s="152"/>
    </row>
    <row r="786" spans="1:30" s="40" customFormat="1" x14ac:dyDescent="0.25">
      <c r="A786" s="169"/>
      <c r="B786" s="53">
        <v>0.77995370370370365</v>
      </c>
      <c r="C786" s="52" t="s">
        <v>21</v>
      </c>
      <c r="D786" s="52">
        <v>2</v>
      </c>
      <c r="E786" s="51" t="s">
        <v>3</v>
      </c>
      <c r="F786" s="51"/>
      <c r="M786" s="39"/>
      <c r="O786" s="154"/>
      <c r="T786" s="39"/>
      <c r="U786" s="39"/>
      <c r="AB786" s="39"/>
      <c r="AC786" s="39"/>
      <c r="AD786" s="152"/>
    </row>
    <row r="787" spans="1:30" s="40" customFormat="1" x14ac:dyDescent="0.25">
      <c r="A787" s="169"/>
      <c r="B787" s="53">
        <v>0.78006944444444448</v>
      </c>
      <c r="C787" s="52" t="s">
        <v>20</v>
      </c>
      <c r="D787" s="52">
        <v>1</v>
      </c>
      <c r="E787" s="51" t="s">
        <v>3</v>
      </c>
      <c r="F787" s="51"/>
      <c r="M787" s="39"/>
      <c r="O787" s="154"/>
      <c r="T787" s="39"/>
      <c r="U787" s="39"/>
      <c r="AB787" s="39"/>
      <c r="AC787" s="39"/>
      <c r="AD787" s="152"/>
    </row>
    <row r="788" spans="1:30" s="40" customFormat="1" x14ac:dyDescent="0.25">
      <c r="A788" s="169"/>
      <c r="B788" s="53">
        <v>0.78012731481481479</v>
      </c>
      <c r="C788" s="52" t="s">
        <v>21</v>
      </c>
      <c r="D788" s="52">
        <v>3</v>
      </c>
      <c r="E788" s="51" t="s">
        <v>3</v>
      </c>
      <c r="F788" s="51"/>
      <c r="M788" s="39"/>
      <c r="O788" s="154"/>
      <c r="T788" s="39"/>
      <c r="U788" s="39"/>
      <c r="AB788" s="39"/>
      <c r="AC788" s="39"/>
      <c r="AD788" s="152"/>
    </row>
    <row r="789" spans="1:30" s="40" customFormat="1" x14ac:dyDescent="0.25">
      <c r="A789" s="169"/>
      <c r="B789" s="53">
        <v>0.78025462962962966</v>
      </c>
      <c r="C789" s="52" t="s">
        <v>20</v>
      </c>
      <c r="D789" s="52">
        <v>1</v>
      </c>
      <c r="E789" s="51" t="s">
        <v>3</v>
      </c>
      <c r="F789" s="51"/>
      <c r="M789" s="39"/>
      <c r="O789" s="154"/>
      <c r="T789" s="39"/>
      <c r="U789" s="39"/>
      <c r="AB789" s="39"/>
      <c r="AC789" s="39"/>
      <c r="AD789" s="152"/>
    </row>
    <row r="790" spans="1:30" s="40" customFormat="1" x14ac:dyDescent="0.25">
      <c r="A790" s="169"/>
      <c r="B790" s="53">
        <v>0.78031249999999996</v>
      </c>
      <c r="C790" s="52" t="s">
        <v>20</v>
      </c>
      <c r="D790" s="52">
        <v>2</v>
      </c>
      <c r="E790" s="51" t="s">
        <v>3</v>
      </c>
      <c r="F790" s="51"/>
      <c r="M790" s="39"/>
      <c r="O790" s="154"/>
      <c r="T790" s="39"/>
      <c r="U790" s="39"/>
      <c r="AB790" s="39"/>
      <c r="AC790" s="39"/>
      <c r="AD790" s="152"/>
    </row>
    <row r="791" spans="1:30" s="40" customFormat="1" x14ac:dyDescent="0.25">
      <c r="A791" s="169"/>
      <c r="B791" s="53">
        <v>0.7828587962962964</v>
      </c>
      <c r="C791" s="52" t="s">
        <v>20</v>
      </c>
      <c r="D791" s="52">
        <v>1</v>
      </c>
      <c r="E791" s="51" t="s">
        <v>3</v>
      </c>
      <c r="F791" s="51"/>
      <c r="M791" s="39"/>
      <c r="O791" s="154"/>
      <c r="T791" s="39"/>
      <c r="U791" s="39"/>
      <c r="AB791" s="39"/>
      <c r="AC791" s="39"/>
      <c r="AD791" s="152"/>
    </row>
    <row r="792" spans="1:30" s="40" customFormat="1" x14ac:dyDescent="0.25">
      <c r="A792" s="169"/>
      <c r="B792" s="53">
        <v>0.78288194444444448</v>
      </c>
      <c r="C792" s="52" t="s">
        <v>21</v>
      </c>
      <c r="D792" s="52">
        <v>1</v>
      </c>
      <c r="E792" s="51" t="s">
        <v>3</v>
      </c>
      <c r="F792" s="51"/>
      <c r="M792" s="39"/>
      <c r="O792" s="154"/>
      <c r="T792" s="39"/>
      <c r="U792" s="39"/>
      <c r="AB792" s="39"/>
      <c r="AC792" s="39"/>
      <c r="AD792" s="152"/>
    </row>
    <row r="793" spans="1:30" s="40" customFormat="1" x14ac:dyDescent="0.25">
      <c r="A793" s="169"/>
      <c r="B793" s="53">
        <v>0.78292824074074074</v>
      </c>
      <c r="C793" s="52" t="s">
        <v>21</v>
      </c>
      <c r="D793" s="52">
        <v>1</v>
      </c>
      <c r="E793" s="51" t="s">
        <v>3</v>
      </c>
      <c r="F793" s="51"/>
      <c r="M793" s="39"/>
      <c r="O793" s="154"/>
      <c r="T793" s="39"/>
      <c r="U793" s="39"/>
      <c r="AB793" s="39"/>
      <c r="AC793" s="39"/>
      <c r="AD793" s="152"/>
    </row>
    <row r="794" spans="1:30" s="40" customFormat="1" x14ac:dyDescent="0.25">
      <c r="A794" s="169"/>
      <c r="B794" s="53">
        <v>0.78357638888888881</v>
      </c>
      <c r="C794" s="52" t="s">
        <v>21</v>
      </c>
      <c r="D794" s="52">
        <v>1</v>
      </c>
      <c r="E794" s="51" t="s">
        <v>3</v>
      </c>
      <c r="F794" s="51"/>
      <c r="M794" s="39"/>
      <c r="O794" s="154"/>
      <c r="T794" s="39"/>
      <c r="U794" s="39"/>
      <c r="AB794" s="39"/>
      <c r="AC794" s="39"/>
      <c r="AD794" s="152"/>
    </row>
    <row r="795" spans="1:30" s="40" customFormat="1" x14ac:dyDescent="0.25">
      <c r="A795" s="169"/>
      <c r="B795" s="53">
        <v>0.78822916666666665</v>
      </c>
      <c r="C795" s="52" t="s">
        <v>21</v>
      </c>
      <c r="D795" s="52">
        <v>1</v>
      </c>
      <c r="E795" s="51" t="s">
        <v>3</v>
      </c>
      <c r="F795" s="51"/>
      <c r="M795" s="39"/>
      <c r="O795" s="154"/>
      <c r="T795" s="39"/>
      <c r="U795" s="39"/>
      <c r="AB795" s="39"/>
      <c r="AC795" s="39"/>
      <c r="AD795" s="152"/>
    </row>
    <row r="796" spans="1:30" s="40" customFormat="1" x14ac:dyDescent="0.25">
      <c r="A796" s="169"/>
      <c r="B796" s="53">
        <v>0.78851851851851851</v>
      </c>
      <c r="C796" s="52" t="s">
        <v>21</v>
      </c>
      <c r="D796" s="52">
        <v>1</v>
      </c>
      <c r="E796" s="51" t="s">
        <v>3</v>
      </c>
      <c r="F796" s="51"/>
      <c r="M796" s="39"/>
      <c r="O796" s="154"/>
      <c r="T796" s="39"/>
      <c r="U796" s="39"/>
      <c r="AB796" s="39"/>
      <c r="AC796" s="39"/>
      <c r="AD796" s="152"/>
    </row>
    <row r="797" spans="1:30" s="40" customFormat="1" x14ac:dyDescent="0.25">
      <c r="A797" s="169"/>
      <c r="B797" s="53">
        <v>0.79109953703703706</v>
      </c>
      <c r="C797" s="52" t="s">
        <v>21</v>
      </c>
      <c r="D797" s="52">
        <v>1</v>
      </c>
      <c r="E797" s="51" t="s">
        <v>3</v>
      </c>
      <c r="F797" s="51"/>
      <c r="M797" s="39"/>
      <c r="O797" s="154"/>
      <c r="T797" s="39"/>
      <c r="U797" s="39"/>
      <c r="AB797" s="39"/>
      <c r="AC797" s="39"/>
      <c r="AD797" s="152"/>
    </row>
    <row r="798" spans="1:30" s="40" customFormat="1" x14ac:dyDescent="0.25">
      <c r="A798" s="169"/>
      <c r="B798" s="53">
        <v>0.79226851851851843</v>
      </c>
      <c r="C798" s="52" t="s">
        <v>20</v>
      </c>
      <c r="D798" s="52">
        <v>1</v>
      </c>
      <c r="E798" s="51" t="s">
        <v>3</v>
      </c>
      <c r="F798" s="51"/>
      <c r="M798" s="39"/>
      <c r="O798" s="154"/>
      <c r="T798" s="39"/>
      <c r="U798" s="39"/>
      <c r="AB798" s="39"/>
      <c r="AC798" s="39"/>
      <c r="AD798" s="152"/>
    </row>
    <row r="799" spans="1:30" s="40" customFormat="1" x14ac:dyDescent="0.25">
      <c r="A799" s="169"/>
      <c r="B799" s="53">
        <v>0.79234953703703714</v>
      </c>
      <c r="C799" s="52" t="s">
        <v>21</v>
      </c>
      <c r="D799" s="52">
        <v>1</v>
      </c>
      <c r="E799" s="51" t="s">
        <v>3</v>
      </c>
      <c r="F799" s="51"/>
      <c r="M799" s="39"/>
      <c r="O799" s="154"/>
      <c r="T799" s="39"/>
      <c r="U799" s="39"/>
      <c r="AB799" s="39"/>
      <c r="AC799" s="39"/>
      <c r="AD799" s="152"/>
    </row>
    <row r="800" spans="1:30" s="40" customFormat="1" x14ac:dyDescent="0.25">
      <c r="A800" s="169"/>
      <c r="B800" s="53">
        <v>0.79245370370370372</v>
      </c>
      <c r="C800" s="52" t="s">
        <v>21</v>
      </c>
      <c r="D800" s="52">
        <v>1</v>
      </c>
      <c r="E800" s="51" t="s">
        <v>3</v>
      </c>
      <c r="F800" s="51"/>
      <c r="M800" s="39"/>
      <c r="O800" s="154"/>
      <c r="T800" s="39"/>
      <c r="U800" s="39"/>
      <c r="AB800" s="39"/>
      <c r="AC800" s="39"/>
      <c r="AD800" s="152"/>
    </row>
    <row r="801" spans="1:30" s="40" customFormat="1" ht="45" x14ac:dyDescent="0.25">
      <c r="A801" s="169"/>
      <c r="B801" s="53">
        <v>0.79383101851851856</v>
      </c>
      <c r="C801" s="52" t="s">
        <v>21</v>
      </c>
      <c r="D801" s="52">
        <v>1</v>
      </c>
      <c r="E801" s="51" t="s">
        <v>26</v>
      </c>
      <c r="F801" s="51"/>
      <c r="M801" s="39"/>
      <c r="O801" s="154"/>
      <c r="T801" s="39"/>
      <c r="U801" s="39"/>
      <c r="AB801" s="39"/>
      <c r="AC801" s="39"/>
      <c r="AD801" s="152"/>
    </row>
    <row r="802" spans="1:30" s="40" customFormat="1" x14ac:dyDescent="0.25">
      <c r="A802" s="169"/>
      <c r="B802" s="53">
        <v>0.7944444444444444</v>
      </c>
      <c r="C802" s="52" t="s">
        <v>20</v>
      </c>
      <c r="D802" s="52">
        <v>2</v>
      </c>
      <c r="E802" s="51" t="s">
        <v>3</v>
      </c>
      <c r="F802" s="51"/>
      <c r="M802" s="39"/>
      <c r="O802" s="154"/>
      <c r="T802" s="39"/>
      <c r="U802" s="39"/>
      <c r="AB802" s="39"/>
      <c r="AC802" s="39"/>
      <c r="AD802" s="152"/>
    </row>
    <row r="803" spans="1:30" s="40" customFormat="1" x14ac:dyDescent="0.25">
      <c r="A803" s="169"/>
      <c r="B803" s="53">
        <v>0.79469907407407403</v>
      </c>
      <c r="C803" s="52" t="s">
        <v>21</v>
      </c>
      <c r="D803" s="52">
        <v>1</v>
      </c>
      <c r="E803" s="51" t="s">
        <v>1</v>
      </c>
      <c r="F803" s="51"/>
      <c r="M803" s="39"/>
      <c r="O803" s="154"/>
      <c r="T803" s="39"/>
      <c r="U803" s="39"/>
      <c r="AB803" s="39"/>
      <c r="AC803" s="39"/>
      <c r="AD803" s="152"/>
    </row>
    <row r="804" spans="1:30" s="40" customFormat="1" x14ac:dyDescent="0.25">
      <c r="A804" s="169"/>
      <c r="B804" s="53">
        <v>0.79495370370370377</v>
      </c>
      <c r="C804" s="52" t="s">
        <v>20</v>
      </c>
      <c r="D804" s="52">
        <v>1</v>
      </c>
      <c r="E804" s="51" t="s">
        <v>3</v>
      </c>
      <c r="F804" s="51"/>
      <c r="M804" s="39"/>
      <c r="O804" s="154"/>
      <c r="T804" s="39"/>
      <c r="U804" s="39"/>
      <c r="AB804" s="39"/>
      <c r="AC804" s="39"/>
      <c r="AD804" s="152"/>
    </row>
    <row r="805" spans="1:30" s="40" customFormat="1" x14ac:dyDescent="0.25">
      <c r="A805" s="169"/>
      <c r="B805" s="53">
        <v>0.79549768518518515</v>
      </c>
      <c r="C805" s="52" t="s">
        <v>21</v>
      </c>
      <c r="D805" s="52">
        <v>1</v>
      </c>
      <c r="E805" s="51" t="s">
        <v>3</v>
      </c>
      <c r="F805" s="51"/>
      <c r="M805" s="39"/>
      <c r="O805" s="154"/>
      <c r="T805" s="39"/>
      <c r="U805" s="39"/>
      <c r="AB805" s="39"/>
      <c r="AC805" s="39"/>
      <c r="AD805" s="152"/>
    </row>
    <row r="806" spans="1:30" s="40" customFormat="1" x14ac:dyDescent="0.25">
      <c r="A806" s="169"/>
      <c r="B806" s="53">
        <v>0.79699074074074072</v>
      </c>
      <c r="C806" s="52" t="s">
        <v>20</v>
      </c>
      <c r="D806" s="52">
        <v>1</v>
      </c>
      <c r="E806" s="51" t="s">
        <v>3</v>
      </c>
      <c r="F806" s="51"/>
      <c r="M806" s="39"/>
      <c r="O806" s="154"/>
      <c r="T806" s="39"/>
      <c r="U806" s="39"/>
      <c r="AB806" s="39"/>
      <c r="AC806" s="39"/>
      <c r="AD806" s="152"/>
    </row>
    <row r="807" spans="1:30" s="40" customFormat="1" x14ac:dyDescent="0.25">
      <c r="A807" s="169"/>
      <c r="B807" s="53">
        <v>0.79708333333333325</v>
      </c>
      <c r="C807" s="52" t="s">
        <v>20</v>
      </c>
      <c r="D807" s="52">
        <v>1</v>
      </c>
      <c r="E807" s="51" t="s">
        <v>3</v>
      </c>
      <c r="F807" s="51"/>
      <c r="M807" s="39"/>
      <c r="O807" s="154"/>
      <c r="T807" s="39"/>
      <c r="U807" s="39"/>
      <c r="AB807" s="39"/>
      <c r="AC807" s="39"/>
      <c r="AD807" s="152"/>
    </row>
    <row r="808" spans="1:30" s="40" customFormat="1" x14ac:dyDescent="0.25">
      <c r="A808" s="169"/>
      <c r="B808" s="53">
        <v>0.79744212962962957</v>
      </c>
      <c r="C808" s="52" t="s">
        <v>21</v>
      </c>
      <c r="D808" s="52">
        <v>1</v>
      </c>
      <c r="E808" s="51" t="s">
        <v>3</v>
      </c>
      <c r="F808" s="51"/>
      <c r="M808" s="39"/>
      <c r="O808" s="154"/>
      <c r="T808" s="39"/>
      <c r="U808" s="39"/>
      <c r="AB808" s="39"/>
      <c r="AC808" s="39"/>
      <c r="AD808" s="152"/>
    </row>
    <row r="809" spans="1:30" s="40" customFormat="1" x14ac:dyDescent="0.25">
      <c r="A809" s="169"/>
      <c r="B809" s="53">
        <v>0.79773148148148154</v>
      </c>
      <c r="C809" s="52" t="s">
        <v>20</v>
      </c>
      <c r="D809" s="52">
        <v>1</v>
      </c>
      <c r="E809" s="51" t="s">
        <v>3</v>
      </c>
      <c r="F809" s="51"/>
      <c r="M809" s="39"/>
      <c r="O809" s="154"/>
      <c r="T809" s="39"/>
      <c r="U809" s="39"/>
      <c r="AB809" s="39"/>
      <c r="AC809" s="39"/>
      <c r="AD809" s="152"/>
    </row>
    <row r="810" spans="1:30" s="40" customFormat="1" x14ac:dyDescent="0.25">
      <c r="A810" s="169"/>
      <c r="B810" s="53">
        <v>0.7979398148148148</v>
      </c>
      <c r="C810" s="52" t="s">
        <v>20</v>
      </c>
      <c r="D810" s="52">
        <v>1</v>
      </c>
      <c r="E810" s="51" t="s">
        <v>3</v>
      </c>
      <c r="F810" s="51"/>
      <c r="M810" s="39"/>
      <c r="O810" s="154"/>
      <c r="T810" s="39"/>
      <c r="U810" s="39"/>
      <c r="AB810" s="39"/>
      <c r="AC810" s="39"/>
      <c r="AD810" s="152"/>
    </row>
    <row r="811" spans="1:30" s="40" customFormat="1" x14ac:dyDescent="0.25">
      <c r="A811" s="169"/>
      <c r="B811" s="53">
        <v>0.79799768518518521</v>
      </c>
      <c r="C811" s="52" t="s">
        <v>21</v>
      </c>
      <c r="D811" s="52">
        <v>1</v>
      </c>
      <c r="E811" s="51" t="s">
        <v>3</v>
      </c>
      <c r="F811" s="51"/>
      <c r="M811" s="39"/>
      <c r="O811" s="154"/>
      <c r="T811" s="39"/>
      <c r="U811" s="39"/>
      <c r="AB811" s="39"/>
      <c r="AC811" s="39"/>
      <c r="AD811" s="152"/>
    </row>
    <row r="812" spans="1:30" s="40" customFormat="1" x14ac:dyDescent="0.25">
      <c r="A812" s="169"/>
      <c r="B812" s="53">
        <v>0.79842592592592598</v>
      </c>
      <c r="C812" s="52" t="s">
        <v>21</v>
      </c>
      <c r="D812" s="52">
        <v>1</v>
      </c>
      <c r="E812" s="51" t="s">
        <v>3</v>
      </c>
      <c r="F812" s="51"/>
      <c r="M812" s="39"/>
      <c r="O812" s="154"/>
      <c r="T812" s="39"/>
      <c r="U812" s="39"/>
      <c r="AB812" s="39"/>
      <c r="AC812" s="39"/>
      <c r="AD812" s="152"/>
    </row>
    <row r="813" spans="1:30" s="40" customFormat="1" x14ac:dyDescent="0.25">
      <c r="A813" s="169"/>
      <c r="B813" s="53">
        <v>0.79944444444444451</v>
      </c>
      <c r="C813" s="52" t="s">
        <v>20</v>
      </c>
      <c r="D813" s="52">
        <v>1</v>
      </c>
      <c r="E813" s="51" t="s">
        <v>3</v>
      </c>
      <c r="F813" s="51"/>
      <c r="M813" s="39"/>
      <c r="O813" s="154"/>
      <c r="T813" s="39"/>
      <c r="U813" s="39"/>
      <c r="AB813" s="39"/>
      <c r="AC813" s="39"/>
      <c r="AD813" s="152"/>
    </row>
    <row r="814" spans="1:30" s="40" customFormat="1" x14ac:dyDescent="0.25">
      <c r="A814" s="169"/>
      <c r="B814" s="53">
        <v>0.79951388888888886</v>
      </c>
      <c r="C814" s="52" t="s">
        <v>21</v>
      </c>
      <c r="D814" s="52">
        <v>1</v>
      </c>
      <c r="E814" s="51" t="s">
        <v>3</v>
      </c>
      <c r="F814" s="51"/>
      <c r="M814" s="39"/>
      <c r="O814" s="154"/>
      <c r="T814" s="39"/>
      <c r="U814" s="39"/>
      <c r="AB814" s="39"/>
      <c r="AC814" s="39"/>
      <c r="AD814" s="152"/>
    </row>
    <row r="815" spans="1:30" s="40" customFormat="1" x14ac:dyDescent="0.25">
      <c r="A815" s="169"/>
      <c r="B815" s="53">
        <v>0.79989583333333336</v>
      </c>
      <c r="C815" s="52" t="s">
        <v>20</v>
      </c>
      <c r="D815" s="52">
        <v>1</v>
      </c>
      <c r="E815" s="51" t="s">
        <v>3</v>
      </c>
      <c r="F815" s="51"/>
      <c r="M815" s="39"/>
      <c r="O815" s="154"/>
      <c r="T815" s="39"/>
      <c r="U815" s="39"/>
      <c r="AB815" s="39"/>
      <c r="AC815" s="39"/>
      <c r="AD815" s="152"/>
    </row>
    <row r="816" spans="1:30" s="40" customFormat="1" x14ac:dyDescent="0.25">
      <c r="A816" s="169"/>
      <c r="B816" s="53">
        <v>0.80010416666666673</v>
      </c>
      <c r="C816" s="52" t="s">
        <v>20</v>
      </c>
      <c r="D816" s="52">
        <v>1</v>
      </c>
      <c r="E816" s="51" t="s">
        <v>25</v>
      </c>
      <c r="F816" s="51"/>
      <c r="M816" s="39"/>
      <c r="O816" s="154"/>
      <c r="T816" s="39"/>
      <c r="U816" s="39"/>
      <c r="AB816" s="39"/>
      <c r="AC816" s="39"/>
      <c r="AD816" s="152"/>
    </row>
    <row r="817" spans="1:30" s="40" customFormat="1" x14ac:dyDescent="0.25">
      <c r="A817" s="169"/>
      <c r="B817" s="53">
        <v>0.80074074074074064</v>
      </c>
      <c r="C817" s="52" t="s">
        <v>20</v>
      </c>
      <c r="D817" s="52">
        <v>1</v>
      </c>
      <c r="E817" s="51" t="s">
        <v>3</v>
      </c>
      <c r="F817" s="51"/>
      <c r="M817" s="39"/>
      <c r="O817" s="154"/>
      <c r="T817" s="39"/>
      <c r="U817" s="39"/>
      <c r="AB817" s="39"/>
      <c r="AC817" s="39"/>
      <c r="AD817" s="152"/>
    </row>
    <row r="818" spans="1:30" s="40" customFormat="1" x14ac:dyDescent="0.25">
      <c r="A818" s="169"/>
      <c r="B818" s="53">
        <v>0.80099537037037039</v>
      </c>
      <c r="C818" s="52" t="s">
        <v>20</v>
      </c>
      <c r="D818" s="52">
        <v>1</v>
      </c>
      <c r="E818" s="51" t="s">
        <v>3</v>
      </c>
      <c r="F818" s="51"/>
      <c r="M818" s="39"/>
      <c r="O818" s="154"/>
      <c r="T818" s="39"/>
      <c r="U818" s="39"/>
      <c r="AB818" s="39"/>
      <c r="AC818" s="39"/>
      <c r="AD818" s="152"/>
    </row>
    <row r="819" spans="1:30" s="40" customFormat="1" x14ac:dyDescent="0.25">
      <c r="A819" s="169"/>
      <c r="B819" s="53">
        <v>0.80118055555555545</v>
      </c>
      <c r="C819" s="52" t="s">
        <v>21</v>
      </c>
      <c r="D819" s="52">
        <v>1</v>
      </c>
      <c r="E819" s="51" t="s">
        <v>3</v>
      </c>
      <c r="F819" s="51"/>
      <c r="M819" s="39"/>
      <c r="O819" s="154"/>
      <c r="T819" s="39"/>
      <c r="U819" s="39"/>
      <c r="AB819" s="39"/>
      <c r="AC819" s="39"/>
      <c r="AD819" s="152"/>
    </row>
    <row r="820" spans="1:30" s="40" customFormat="1" x14ac:dyDescent="0.25">
      <c r="A820" s="169"/>
      <c r="B820" s="53">
        <v>0.80130787037037043</v>
      </c>
      <c r="C820" s="52" t="s">
        <v>20</v>
      </c>
      <c r="D820" s="52">
        <v>1</v>
      </c>
      <c r="E820" s="51" t="s">
        <v>3</v>
      </c>
      <c r="F820" s="51"/>
      <c r="M820" s="39"/>
      <c r="O820" s="154"/>
      <c r="T820" s="39"/>
      <c r="U820" s="39"/>
      <c r="AB820" s="39"/>
      <c r="AC820" s="39"/>
      <c r="AD820" s="152"/>
    </row>
    <row r="821" spans="1:30" s="40" customFormat="1" x14ac:dyDescent="0.25">
      <c r="A821" s="169"/>
      <c r="B821" s="53">
        <v>0.80374999999999996</v>
      </c>
      <c r="C821" s="52" t="s">
        <v>21</v>
      </c>
      <c r="D821" s="52">
        <v>1</v>
      </c>
      <c r="E821" s="51" t="s">
        <v>3</v>
      </c>
      <c r="F821" s="51"/>
      <c r="M821" s="39"/>
      <c r="O821" s="154"/>
      <c r="T821" s="39"/>
      <c r="U821" s="39"/>
      <c r="AB821" s="39"/>
      <c r="AC821" s="39"/>
      <c r="AD821" s="152"/>
    </row>
    <row r="822" spans="1:30" s="40" customFormat="1" x14ac:dyDescent="0.25">
      <c r="A822" s="169"/>
      <c r="B822" s="53">
        <v>0.81402777777777768</v>
      </c>
      <c r="C822" s="52" t="s">
        <v>20</v>
      </c>
      <c r="D822" s="52">
        <v>1</v>
      </c>
      <c r="E822" s="51" t="s">
        <v>3</v>
      </c>
      <c r="F822" s="51"/>
      <c r="M822" s="39"/>
      <c r="O822" s="154"/>
      <c r="T822" s="39"/>
      <c r="U822" s="39"/>
      <c r="AB822" s="39"/>
      <c r="AC822" s="39"/>
      <c r="AD822" s="152"/>
    </row>
    <row r="823" spans="1:30" s="40" customFormat="1" x14ac:dyDescent="0.25">
      <c r="A823" s="169"/>
      <c r="B823" s="53">
        <v>0.81666666666666676</v>
      </c>
      <c r="C823" s="52" t="s">
        <v>21</v>
      </c>
      <c r="D823" s="52">
        <v>1</v>
      </c>
      <c r="E823" s="51" t="s">
        <v>3</v>
      </c>
      <c r="F823" s="51"/>
      <c r="M823" s="39"/>
      <c r="O823" s="154"/>
      <c r="T823" s="39"/>
      <c r="U823" s="39"/>
      <c r="AB823" s="39"/>
      <c r="AC823" s="39"/>
      <c r="AD823" s="152"/>
    </row>
    <row r="824" spans="1:30" s="40" customFormat="1" x14ac:dyDescent="0.25">
      <c r="A824" s="169"/>
      <c r="B824" s="53">
        <v>0.81900462962962972</v>
      </c>
      <c r="C824" s="52" t="s">
        <v>20</v>
      </c>
      <c r="D824" s="52">
        <v>1</v>
      </c>
      <c r="E824" s="51" t="s">
        <v>1</v>
      </c>
      <c r="F824" s="51"/>
      <c r="M824" s="39"/>
      <c r="O824" s="154"/>
      <c r="T824" s="39"/>
      <c r="U824" s="39"/>
      <c r="AB824" s="39"/>
      <c r="AC824" s="39"/>
      <c r="AD824" s="152"/>
    </row>
    <row r="825" spans="1:30" s="40" customFormat="1" x14ac:dyDescent="0.25">
      <c r="A825" s="169"/>
      <c r="B825" s="53">
        <v>0.81906249999999992</v>
      </c>
      <c r="C825" s="52" t="s">
        <v>20</v>
      </c>
      <c r="D825" s="52">
        <v>1</v>
      </c>
      <c r="E825" s="51" t="s">
        <v>3</v>
      </c>
      <c r="F825" s="51"/>
      <c r="M825" s="39"/>
      <c r="O825" s="154"/>
      <c r="T825" s="39"/>
      <c r="U825" s="39"/>
      <c r="AB825" s="39"/>
      <c r="AC825" s="39"/>
      <c r="AD825" s="152"/>
    </row>
    <row r="826" spans="1:30" s="40" customFormat="1" x14ac:dyDescent="0.25">
      <c r="A826" s="169"/>
      <c r="B826" s="53">
        <v>0.8200115740740741</v>
      </c>
      <c r="C826" s="52" t="s">
        <v>20</v>
      </c>
      <c r="D826" s="52">
        <v>2</v>
      </c>
      <c r="E826" s="51" t="s">
        <v>3</v>
      </c>
      <c r="F826" s="51"/>
      <c r="M826" s="39"/>
      <c r="O826" s="154"/>
      <c r="T826" s="39"/>
      <c r="U826" s="39"/>
      <c r="AB826" s="39"/>
      <c r="AC826" s="39"/>
      <c r="AD826" s="152"/>
    </row>
    <row r="827" spans="1:30" s="40" customFormat="1" x14ac:dyDescent="0.25">
      <c r="A827" s="169"/>
      <c r="B827" s="53">
        <v>0.82224537037037038</v>
      </c>
      <c r="C827" s="52" t="s">
        <v>21</v>
      </c>
      <c r="D827" s="52">
        <v>1</v>
      </c>
      <c r="E827" s="51" t="s">
        <v>3</v>
      </c>
      <c r="F827" s="51"/>
      <c r="M827" s="39"/>
      <c r="O827" s="154"/>
      <c r="T827" s="39"/>
      <c r="U827" s="39"/>
      <c r="AB827" s="39"/>
      <c r="AC827" s="39"/>
      <c r="AD827" s="152"/>
    </row>
    <row r="828" spans="1:30" s="40" customFormat="1" x14ac:dyDescent="0.25">
      <c r="A828" s="169"/>
      <c r="B828" s="53">
        <v>0.82292824074074078</v>
      </c>
      <c r="C828" s="52" t="s">
        <v>21</v>
      </c>
      <c r="D828" s="52">
        <v>1</v>
      </c>
      <c r="E828" s="51" t="s">
        <v>3</v>
      </c>
      <c r="F828" s="51"/>
      <c r="M828" s="39"/>
      <c r="O828" s="154"/>
      <c r="T828" s="39"/>
      <c r="U828" s="39"/>
      <c r="AB828" s="39"/>
      <c r="AC828" s="39"/>
      <c r="AD828" s="152"/>
    </row>
    <row r="829" spans="1:30" s="40" customFormat="1" x14ac:dyDescent="0.25">
      <c r="A829" s="169"/>
      <c r="B829" s="53">
        <v>0.82300925925925927</v>
      </c>
      <c r="C829" s="52" t="s">
        <v>20</v>
      </c>
      <c r="D829" s="52">
        <v>1</v>
      </c>
      <c r="E829" s="51" t="s">
        <v>3</v>
      </c>
      <c r="F829" s="51"/>
      <c r="M829" s="39"/>
      <c r="O829" s="154"/>
      <c r="T829" s="39"/>
      <c r="U829" s="39"/>
      <c r="AB829" s="39"/>
      <c r="AC829" s="39"/>
      <c r="AD829" s="152"/>
    </row>
    <row r="830" spans="1:30" s="40" customFormat="1" x14ac:dyDescent="0.25">
      <c r="A830" s="169"/>
      <c r="B830" s="53">
        <v>0.82393518518518516</v>
      </c>
      <c r="C830" s="52" t="s">
        <v>20</v>
      </c>
      <c r="D830" s="52">
        <v>1</v>
      </c>
      <c r="E830" s="51" t="s">
        <v>3</v>
      </c>
      <c r="F830" s="51"/>
      <c r="M830" s="39"/>
      <c r="O830" s="154"/>
      <c r="T830" s="39"/>
      <c r="U830" s="39"/>
      <c r="AB830" s="39"/>
      <c r="AC830" s="39"/>
      <c r="AD830" s="152"/>
    </row>
    <row r="831" spans="1:30" s="40" customFormat="1" x14ac:dyDescent="0.25">
      <c r="A831" s="169"/>
      <c r="B831" s="53">
        <v>0.82415509259259256</v>
      </c>
      <c r="C831" s="52" t="s">
        <v>21</v>
      </c>
      <c r="D831" s="52">
        <v>1</v>
      </c>
      <c r="E831" s="51" t="s">
        <v>3</v>
      </c>
      <c r="F831" s="51"/>
      <c r="M831" s="39"/>
      <c r="O831" s="154"/>
      <c r="T831" s="39"/>
      <c r="U831" s="39"/>
      <c r="AB831" s="39"/>
      <c r="AC831" s="39"/>
      <c r="AD831" s="152"/>
    </row>
    <row r="832" spans="1:30" s="40" customFormat="1" x14ac:dyDescent="0.25">
      <c r="A832" s="169"/>
      <c r="B832" s="53">
        <v>0.8275231481481482</v>
      </c>
      <c r="C832" s="52" t="s">
        <v>20</v>
      </c>
      <c r="D832" s="52">
        <v>1</v>
      </c>
      <c r="E832" s="51" t="s">
        <v>3</v>
      </c>
      <c r="F832" s="51"/>
      <c r="M832" s="39"/>
      <c r="O832" s="154"/>
      <c r="T832" s="39"/>
      <c r="U832" s="39"/>
      <c r="AB832" s="39"/>
      <c r="AC832" s="39"/>
      <c r="AD832" s="152"/>
    </row>
    <row r="833" spans="1:30" s="40" customFormat="1" x14ac:dyDescent="0.25">
      <c r="A833" s="169"/>
      <c r="B833" s="53">
        <v>0.8276041666666667</v>
      </c>
      <c r="C833" s="52" t="s">
        <v>20</v>
      </c>
      <c r="D833" s="52">
        <v>1</v>
      </c>
      <c r="E833" s="51" t="s">
        <v>3</v>
      </c>
      <c r="F833" s="51"/>
      <c r="M833" s="39"/>
      <c r="O833" s="154"/>
      <c r="T833" s="39"/>
      <c r="U833" s="39"/>
      <c r="AB833" s="39"/>
      <c r="AC833" s="39"/>
      <c r="AD833" s="152"/>
    </row>
    <row r="834" spans="1:30" s="40" customFormat="1" x14ac:dyDescent="0.25">
      <c r="A834" s="169"/>
      <c r="B834" s="53">
        <v>0.82807870370370373</v>
      </c>
      <c r="C834" s="52" t="s">
        <v>20</v>
      </c>
      <c r="D834" s="52">
        <v>1</v>
      </c>
      <c r="E834" s="51" t="s">
        <v>3</v>
      </c>
      <c r="F834" s="51"/>
      <c r="M834" s="39"/>
      <c r="O834" s="154"/>
      <c r="T834" s="39"/>
      <c r="U834" s="39"/>
      <c r="AB834" s="39"/>
      <c r="AC834" s="39"/>
      <c r="AD834" s="152"/>
    </row>
    <row r="835" spans="1:30" s="40" customFormat="1" x14ac:dyDescent="0.25">
      <c r="A835" s="169"/>
      <c r="B835" s="50">
        <v>0.83981481481481479</v>
      </c>
      <c r="C835" s="49" t="s">
        <v>21</v>
      </c>
      <c r="D835" s="49">
        <v>1</v>
      </c>
      <c r="E835" s="48" t="s">
        <v>3</v>
      </c>
      <c r="F835" s="48"/>
      <c r="G835" s="45"/>
      <c r="H835" s="45"/>
      <c r="I835" s="45"/>
      <c r="J835" s="45"/>
      <c r="K835" s="45"/>
      <c r="L835" s="45"/>
      <c r="M835" s="44"/>
      <c r="N835" s="45"/>
      <c r="O835" s="154"/>
      <c r="T835" s="39"/>
      <c r="U835" s="39"/>
      <c r="AB835" s="39"/>
      <c r="AC835" s="39"/>
      <c r="AD835" s="152"/>
    </row>
    <row r="836" spans="1:30" s="40" customFormat="1" x14ac:dyDescent="0.25">
      <c r="A836" s="169"/>
      <c r="B836" s="50">
        <v>0.84711805555555564</v>
      </c>
      <c r="C836" s="49" t="s">
        <v>20</v>
      </c>
      <c r="D836" s="49">
        <v>1</v>
      </c>
      <c r="E836" s="48" t="s">
        <v>3</v>
      </c>
      <c r="F836" s="48"/>
      <c r="G836" s="45"/>
      <c r="H836" s="45"/>
      <c r="I836" s="45"/>
      <c r="J836" s="45"/>
      <c r="K836" s="45"/>
      <c r="L836" s="45"/>
      <c r="M836" s="44"/>
      <c r="N836" s="45"/>
      <c r="O836" s="154"/>
      <c r="T836" s="39"/>
      <c r="U836" s="39"/>
      <c r="AB836" s="39"/>
      <c r="AC836" s="39"/>
      <c r="AD836" s="152"/>
    </row>
    <row r="837" spans="1:30" s="40" customFormat="1" x14ac:dyDescent="0.25">
      <c r="A837" s="169"/>
      <c r="B837" s="50">
        <v>0.85248842592592589</v>
      </c>
      <c r="C837" s="49" t="s">
        <v>20</v>
      </c>
      <c r="D837" s="49">
        <v>1</v>
      </c>
      <c r="E837" s="48" t="s">
        <v>3</v>
      </c>
      <c r="F837" s="48"/>
      <c r="G837" s="45"/>
      <c r="H837" s="45"/>
      <c r="I837" s="45"/>
      <c r="J837" s="45"/>
      <c r="K837" s="45"/>
      <c r="L837" s="45"/>
      <c r="M837" s="44"/>
      <c r="N837" s="45"/>
      <c r="O837" s="154"/>
      <c r="T837" s="39"/>
      <c r="U837" s="39"/>
      <c r="AB837" s="39"/>
      <c r="AC837" s="39"/>
      <c r="AD837" s="152"/>
    </row>
    <row r="838" spans="1:30" s="40" customFormat="1" x14ac:dyDescent="0.25">
      <c r="A838" s="169"/>
      <c r="B838" s="50">
        <v>0.85283564814814816</v>
      </c>
      <c r="C838" s="49" t="s">
        <v>20</v>
      </c>
      <c r="D838" s="49">
        <v>1</v>
      </c>
      <c r="E838" s="48" t="s">
        <v>3</v>
      </c>
      <c r="F838" s="48"/>
      <c r="G838" s="45"/>
      <c r="H838" s="45"/>
      <c r="I838" s="45"/>
      <c r="J838" s="45"/>
      <c r="K838" s="45"/>
      <c r="L838" s="45"/>
      <c r="M838" s="44"/>
      <c r="N838" s="45"/>
      <c r="O838" s="154"/>
      <c r="T838" s="39"/>
      <c r="U838" s="39"/>
      <c r="AB838" s="39"/>
      <c r="AC838" s="39"/>
      <c r="AD838" s="152"/>
    </row>
    <row r="839" spans="1:30" s="40" customFormat="1" x14ac:dyDescent="0.25">
      <c r="A839" s="169"/>
      <c r="B839" s="50">
        <v>0.85704861111111119</v>
      </c>
      <c r="C839" s="49" t="s">
        <v>21</v>
      </c>
      <c r="D839" s="49">
        <v>1</v>
      </c>
      <c r="E839" s="48" t="s">
        <v>3</v>
      </c>
      <c r="F839" s="48"/>
      <c r="G839" s="45"/>
      <c r="H839" s="45"/>
      <c r="I839" s="45"/>
      <c r="J839" s="45"/>
      <c r="K839" s="45"/>
      <c r="L839" s="45"/>
      <c r="M839" s="44"/>
      <c r="N839" s="45"/>
      <c r="O839" s="154"/>
      <c r="T839" s="39"/>
      <c r="U839" s="39"/>
      <c r="AB839" s="39"/>
      <c r="AC839" s="39"/>
      <c r="AD839" s="152"/>
    </row>
    <row r="840" spans="1:30" s="40" customFormat="1" x14ac:dyDescent="0.25">
      <c r="A840" s="169"/>
      <c r="B840" s="50">
        <v>0.85922453703703694</v>
      </c>
      <c r="C840" s="49" t="s">
        <v>21</v>
      </c>
      <c r="D840" s="49">
        <v>5</v>
      </c>
      <c r="E840" s="48" t="s">
        <v>3</v>
      </c>
      <c r="F840" s="48"/>
      <c r="G840" s="45"/>
      <c r="H840" s="45"/>
      <c r="I840" s="45"/>
      <c r="J840" s="45"/>
      <c r="K840" s="45"/>
      <c r="L840" s="45"/>
      <c r="M840" s="44"/>
      <c r="N840" s="45"/>
      <c r="O840" s="154"/>
      <c r="T840" s="39"/>
      <c r="U840" s="39"/>
      <c r="AB840" s="39"/>
      <c r="AC840" s="39"/>
      <c r="AD840" s="152"/>
    </row>
    <row r="841" spans="1:30" s="40" customFormat="1" x14ac:dyDescent="0.25">
      <c r="A841" s="169"/>
      <c r="B841" s="50">
        <v>0.86045138888888895</v>
      </c>
      <c r="C841" s="49" t="s">
        <v>20</v>
      </c>
      <c r="D841" s="49">
        <v>2</v>
      </c>
      <c r="E841" s="48" t="s">
        <v>3</v>
      </c>
      <c r="F841" s="48"/>
      <c r="G841" s="45"/>
      <c r="H841" s="45"/>
      <c r="I841" s="45"/>
      <c r="J841" s="45"/>
      <c r="K841" s="45"/>
      <c r="L841" s="45"/>
      <c r="M841" s="44"/>
      <c r="N841" s="45"/>
      <c r="O841" s="154"/>
      <c r="T841" s="39"/>
      <c r="U841" s="39"/>
      <c r="AB841" s="39"/>
      <c r="AC841" s="39"/>
      <c r="AD841" s="152"/>
    </row>
    <row r="842" spans="1:30" s="40" customFormat="1" x14ac:dyDescent="0.25">
      <c r="A842" s="169"/>
      <c r="B842" s="50">
        <v>0.86071759259259262</v>
      </c>
      <c r="C842" s="49" t="s">
        <v>20</v>
      </c>
      <c r="D842" s="49">
        <v>1</v>
      </c>
      <c r="E842" s="48" t="s">
        <v>25</v>
      </c>
      <c r="F842" s="48"/>
      <c r="G842" s="45"/>
      <c r="H842" s="45"/>
      <c r="I842" s="45"/>
      <c r="J842" s="45"/>
      <c r="K842" s="45"/>
      <c r="L842" s="45"/>
      <c r="M842" s="44"/>
      <c r="N842" s="45"/>
      <c r="O842" s="154"/>
      <c r="T842" s="39"/>
      <c r="U842" s="39"/>
      <c r="AB842" s="39"/>
      <c r="AC842" s="39"/>
      <c r="AD842" s="152"/>
    </row>
    <row r="843" spans="1:30" s="40" customFormat="1" x14ac:dyDescent="0.25">
      <c r="A843" s="169"/>
      <c r="B843" s="50">
        <v>0.87891203703703702</v>
      </c>
      <c r="C843" s="49" t="s">
        <v>21</v>
      </c>
      <c r="D843" s="49">
        <v>1</v>
      </c>
      <c r="E843" s="48" t="s">
        <v>3</v>
      </c>
      <c r="F843" s="48"/>
      <c r="G843" s="45"/>
      <c r="H843" s="45"/>
      <c r="I843" s="45"/>
      <c r="J843" s="45"/>
      <c r="K843" s="45"/>
      <c r="L843" s="45"/>
      <c r="M843" s="44"/>
      <c r="N843" s="45"/>
      <c r="O843" s="154"/>
      <c r="T843" s="39"/>
      <c r="U843" s="39"/>
      <c r="AB843" s="39"/>
      <c r="AC843" s="39"/>
      <c r="AD843" s="152"/>
    </row>
    <row r="844" spans="1:30" s="40" customFormat="1" x14ac:dyDescent="0.25">
      <c r="A844" s="169"/>
      <c r="B844" s="50">
        <v>0.88556712962962969</v>
      </c>
      <c r="C844" s="49" t="s">
        <v>21</v>
      </c>
      <c r="D844" s="49">
        <v>1</v>
      </c>
      <c r="E844" s="48" t="s">
        <v>3</v>
      </c>
      <c r="F844" s="48"/>
      <c r="G844" s="45"/>
      <c r="H844" s="45"/>
      <c r="I844" s="45"/>
      <c r="J844" s="45"/>
      <c r="K844" s="45"/>
      <c r="L844" s="45"/>
      <c r="M844" s="44"/>
      <c r="N844" s="45"/>
      <c r="O844" s="154"/>
      <c r="T844" s="39"/>
      <c r="U844" s="39"/>
      <c r="AB844" s="39"/>
      <c r="AC844" s="39"/>
      <c r="AD844" s="152"/>
    </row>
    <row r="845" spans="1:30" s="40" customFormat="1" x14ac:dyDescent="0.25">
      <c r="A845" s="169"/>
      <c r="B845" s="50">
        <v>0.88585648148148144</v>
      </c>
      <c r="C845" s="49" t="s">
        <v>21</v>
      </c>
      <c r="D845" s="49">
        <v>3</v>
      </c>
      <c r="E845" s="48" t="s">
        <v>3</v>
      </c>
      <c r="F845" s="48"/>
      <c r="G845" s="45"/>
      <c r="H845" s="45"/>
      <c r="I845" s="45"/>
      <c r="J845" s="45"/>
      <c r="K845" s="45"/>
      <c r="L845" s="45"/>
      <c r="M845" s="44"/>
      <c r="N845" s="45"/>
      <c r="O845" s="154"/>
      <c r="T845" s="39"/>
      <c r="U845" s="39"/>
      <c r="AB845" s="39"/>
      <c r="AC845" s="39"/>
      <c r="AD845" s="152"/>
    </row>
    <row r="846" spans="1:30" s="40" customFormat="1" x14ac:dyDescent="0.25">
      <c r="A846" s="169"/>
      <c r="B846" s="50">
        <v>0.89988425925925919</v>
      </c>
      <c r="C846" s="49" t="s">
        <v>21</v>
      </c>
      <c r="D846" s="49">
        <v>1</v>
      </c>
      <c r="E846" s="48" t="s">
        <v>3</v>
      </c>
      <c r="F846" s="48"/>
      <c r="G846" s="45"/>
      <c r="H846" s="45"/>
      <c r="I846" s="45"/>
      <c r="J846" s="45"/>
      <c r="K846" s="45"/>
      <c r="L846" s="45"/>
      <c r="M846" s="44"/>
      <c r="N846" s="45"/>
      <c r="O846" s="154"/>
      <c r="T846" s="39"/>
      <c r="U846" s="39"/>
      <c r="AB846" s="39"/>
      <c r="AC846" s="39"/>
      <c r="AD846" s="152"/>
    </row>
    <row r="847" spans="1:30" s="40" customFormat="1" ht="45" x14ac:dyDescent="0.25">
      <c r="A847" s="169"/>
      <c r="B847" s="50">
        <v>0.89991898148148142</v>
      </c>
      <c r="C847" s="49" t="s">
        <v>20</v>
      </c>
      <c r="D847" s="49">
        <v>1</v>
      </c>
      <c r="E847" s="48" t="s">
        <v>26</v>
      </c>
      <c r="F847" s="48"/>
      <c r="G847" s="45"/>
      <c r="H847" s="45"/>
      <c r="I847" s="45"/>
      <c r="J847" s="45"/>
      <c r="K847" s="45"/>
      <c r="L847" s="45"/>
      <c r="M847" s="44"/>
      <c r="N847" s="45"/>
      <c r="O847" s="154"/>
      <c r="T847" s="39"/>
      <c r="U847" s="39"/>
      <c r="AB847" s="39"/>
      <c r="AC847" s="39"/>
      <c r="AD847" s="152"/>
    </row>
    <row r="848" spans="1:30" s="40" customFormat="1" ht="45" x14ac:dyDescent="0.25">
      <c r="A848" s="169"/>
      <c r="B848" s="50">
        <v>0.89995370370370376</v>
      </c>
      <c r="C848" s="49" t="s">
        <v>21</v>
      </c>
      <c r="D848" s="49">
        <v>2</v>
      </c>
      <c r="E848" s="48" t="s">
        <v>26</v>
      </c>
      <c r="F848" s="48"/>
      <c r="G848" s="45"/>
      <c r="H848" s="45"/>
      <c r="I848" s="45"/>
      <c r="J848" s="45"/>
      <c r="K848" s="45"/>
      <c r="L848" s="45"/>
      <c r="M848" s="44"/>
      <c r="N848" s="45"/>
      <c r="O848" s="154"/>
      <c r="T848" s="39"/>
      <c r="U848" s="39"/>
      <c r="AB848" s="39"/>
      <c r="AC848" s="39"/>
      <c r="AD848" s="152"/>
    </row>
    <row r="849" spans="1:30" s="40" customFormat="1" x14ac:dyDescent="0.25">
      <c r="A849" s="169"/>
      <c r="B849" s="49"/>
      <c r="C849" s="49"/>
      <c r="D849" s="49"/>
      <c r="E849" s="48"/>
      <c r="F849" s="48"/>
      <c r="G849" s="45"/>
      <c r="H849" s="45"/>
      <c r="I849" s="45"/>
      <c r="J849" s="45"/>
      <c r="K849" s="45"/>
      <c r="L849" s="45"/>
      <c r="M849" s="44"/>
      <c r="N849" s="45"/>
      <c r="O849" s="154"/>
      <c r="T849" s="39"/>
      <c r="U849" s="39"/>
      <c r="AB849" s="39"/>
      <c r="AC849" s="39"/>
      <c r="AD849" s="152"/>
    </row>
    <row r="850" spans="1:30" s="40" customFormat="1" x14ac:dyDescent="0.25">
      <c r="A850" s="169"/>
      <c r="B850" s="50">
        <v>0.92474537037037041</v>
      </c>
      <c r="C850" s="49" t="s">
        <v>20</v>
      </c>
      <c r="D850" s="49">
        <v>1</v>
      </c>
      <c r="E850" s="48" t="s">
        <v>3</v>
      </c>
      <c r="F850" s="48"/>
      <c r="G850" s="45"/>
      <c r="H850" s="45"/>
      <c r="I850" s="45"/>
      <c r="J850" s="45"/>
      <c r="K850" s="45"/>
      <c r="L850" s="45"/>
      <c r="M850" s="44"/>
      <c r="N850" s="45"/>
      <c r="O850" s="154"/>
      <c r="T850" s="39"/>
      <c r="U850" s="39"/>
      <c r="AB850" s="39"/>
      <c r="AC850" s="39"/>
      <c r="AD850" s="152"/>
    </row>
    <row r="851" spans="1:30" s="40" customFormat="1" x14ac:dyDescent="0.25">
      <c r="A851" s="169"/>
      <c r="B851" s="50">
        <v>0.94923611111111106</v>
      </c>
      <c r="C851" s="49" t="s">
        <v>20</v>
      </c>
      <c r="D851" s="49">
        <v>1</v>
      </c>
      <c r="E851" s="48" t="s">
        <v>3</v>
      </c>
      <c r="F851" s="48"/>
      <c r="G851" s="45"/>
      <c r="H851" s="45"/>
      <c r="I851" s="45"/>
      <c r="J851" s="45"/>
      <c r="K851" s="45"/>
      <c r="L851" s="45"/>
      <c r="M851" s="44"/>
      <c r="N851" s="45"/>
      <c r="O851" s="154"/>
      <c r="T851" s="39"/>
      <c r="U851" s="39"/>
      <c r="AB851" s="39"/>
      <c r="AC851" s="39"/>
      <c r="AD851" s="152"/>
    </row>
    <row r="852" spans="1:30" s="40" customFormat="1" x14ac:dyDescent="0.25">
      <c r="A852" s="169"/>
      <c r="B852" s="50">
        <v>0.94928240740740744</v>
      </c>
      <c r="C852" s="49" t="s">
        <v>21</v>
      </c>
      <c r="D852" s="49">
        <v>1</v>
      </c>
      <c r="E852" s="48" t="s">
        <v>1</v>
      </c>
      <c r="F852" s="48"/>
      <c r="G852" s="45"/>
      <c r="H852" s="45"/>
      <c r="I852" s="45"/>
      <c r="J852" s="45"/>
      <c r="K852" s="45"/>
      <c r="L852" s="45"/>
      <c r="M852" s="44"/>
      <c r="N852" s="45"/>
      <c r="O852" s="154"/>
      <c r="T852" s="39"/>
      <c r="U852" s="39"/>
      <c r="AB852" s="39"/>
      <c r="AC852" s="39"/>
      <c r="AD852" s="152"/>
    </row>
    <row r="853" spans="1:30" s="40" customFormat="1" x14ac:dyDescent="0.25">
      <c r="A853" s="169"/>
      <c r="B853" s="50">
        <v>0.95725694444444442</v>
      </c>
      <c r="C853" s="49" t="s">
        <v>20</v>
      </c>
      <c r="D853" s="49">
        <v>2</v>
      </c>
      <c r="E853" s="48" t="s">
        <v>25</v>
      </c>
      <c r="F853" s="48"/>
      <c r="G853" s="45"/>
      <c r="H853" s="45"/>
      <c r="I853" s="45"/>
      <c r="J853" s="45"/>
      <c r="K853" s="45"/>
      <c r="L853" s="45"/>
      <c r="M853" s="44"/>
      <c r="N853" s="45"/>
      <c r="O853" s="154"/>
      <c r="T853" s="39"/>
      <c r="U853" s="39"/>
      <c r="AB853" s="39"/>
      <c r="AC853" s="39"/>
      <c r="AD853" s="152"/>
    </row>
    <row r="854" spans="1:30" s="40" customFormat="1" x14ac:dyDescent="0.25">
      <c r="A854" s="169"/>
      <c r="B854" s="50">
        <v>0.96569444444444441</v>
      </c>
      <c r="C854" s="49" t="s">
        <v>21</v>
      </c>
      <c r="D854" s="49">
        <v>1</v>
      </c>
      <c r="E854" s="48" t="s">
        <v>3</v>
      </c>
      <c r="F854" s="48"/>
      <c r="G854" s="45"/>
      <c r="H854" s="45"/>
      <c r="I854" s="45"/>
      <c r="J854" s="45"/>
      <c r="K854" s="45"/>
      <c r="L854" s="45"/>
      <c r="M854" s="44"/>
      <c r="N854" s="45"/>
      <c r="O854" s="154"/>
      <c r="T854" s="39"/>
      <c r="U854" s="39"/>
      <c r="AB854" s="39"/>
      <c r="AC854" s="39"/>
      <c r="AD854" s="152"/>
    </row>
    <row r="855" spans="1:30" s="40" customFormat="1" x14ac:dyDescent="0.25">
      <c r="A855" s="169"/>
      <c r="B855" s="50">
        <v>0.96572916666666664</v>
      </c>
      <c r="C855" s="49" t="s">
        <v>20</v>
      </c>
      <c r="D855" s="49">
        <v>1</v>
      </c>
      <c r="E855" s="48" t="s">
        <v>3</v>
      </c>
      <c r="F855" s="48"/>
      <c r="G855" s="45"/>
      <c r="H855" s="45"/>
      <c r="I855" s="45"/>
      <c r="J855" s="45"/>
      <c r="K855" s="45"/>
      <c r="L855" s="45"/>
      <c r="M855" s="44"/>
      <c r="N855" s="45"/>
      <c r="O855" s="154"/>
      <c r="T855" s="39"/>
      <c r="U855" s="39"/>
      <c r="AB855" s="39"/>
      <c r="AC855" s="39"/>
      <c r="AD855" s="152"/>
    </row>
    <row r="856" spans="1:30" s="40" customFormat="1" x14ac:dyDescent="0.25">
      <c r="A856" s="169"/>
      <c r="B856" s="50">
        <v>0.96577546296296291</v>
      </c>
      <c r="C856" s="49" t="s">
        <v>20</v>
      </c>
      <c r="D856" s="49">
        <v>1</v>
      </c>
      <c r="E856" s="48" t="s">
        <v>1</v>
      </c>
      <c r="F856" s="48"/>
      <c r="G856" s="45"/>
      <c r="H856" s="45"/>
      <c r="I856" s="45"/>
      <c r="J856" s="45"/>
      <c r="K856" s="45"/>
      <c r="L856" s="45"/>
      <c r="M856" s="44"/>
      <c r="N856" s="45"/>
      <c r="O856" s="154"/>
      <c r="T856" s="39"/>
      <c r="U856" s="39"/>
      <c r="AB856" s="39"/>
      <c r="AC856" s="39"/>
      <c r="AD856" s="152"/>
    </row>
    <row r="857" spans="1:30" s="40" customFormat="1" x14ac:dyDescent="0.25">
      <c r="A857" s="169"/>
      <c r="B857" s="50">
        <v>0.97664351851851849</v>
      </c>
      <c r="C857" s="49" t="s">
        <v>20</v>
      </c>
      <c r="D857" s="49">
        <v>1</v>
      </c>
      <c r="E857" s="48" t="s">
        <v>3</v>
      </c>
      <c r="F857" s="48"/>
      <c r="G857" s="45"/>
      <c r="H857" s="45"/>
      <c r="I857" s="45"/>
      <c r="J857" s="45"/>
      <c r="K857" s="45"/>
      <c r="L857" s="45"/>
      <c r="M857" s="44"/>
      <c r="N857" s="45"/>
      <c r="O857" s="154"/>
      <c r="T857" s="39"/>
      <c r="U857" s="39"/>
      <c r="AB857" s="39"/>
      <c r="AC857" s="39"/>
      <c r="AD857" s="152"/>
    </row>
    <row r="858" spans="1:30" s="40" customFormat="1" x14ac:dyDescent="0.25">
      <c r="A858" s="169"/>
      <c r="B858" s="50">
        <v>0.97666666666666668</v>
      </c>
      <c r="C858" s="49" t="s">
        <v>21</v>
      </c>
      <c r="D858" s="49">
        <v>1</v>
      </c>
      <c r="E858" s="48" t="s">
        <v>3</v>
      </c>
      <c r="F858" s="48"/>
      <c r="G858" s="45"/>
      <c r="H858" s="45"/>
      <c r="I858" s="45"/>
      <c r="J858" s="45"/>
      <c r="K858" s="45"/>
      <c r="L858" s="45"/>
      <c r="M858" s="44"/>
      <c r="N858" s="45"/>
      <c r="O858" s="154"/>
      <c r="T858" s="39"/>
      <c r="U858" s="39"/>
      <c r="AB858" s="39"/>
      <c r="AC858" s="39"/>
      <c r="AD858" s="152"/>
    </row>
    <row r="859" spans="1:30" s="40" customFormat="1" ht="15.75" thickBot="1" x14ac:dyDescent="0.3">
      <c r="A859" s="170"/>
      <c r="B859" s="43">
        <v>0.9767824074074074</v>
      </c>
      <c r="C859" s="42" t="s">
        <v>21</v>
      </c>
      <c r="D859" s="42">
        <v>1</v>
      </c>
      <c r="E859" s="41" t="s">
        <v>3</v>
      </c>
      <c r="F859" s="41"/>
      <c r="G859" s="45"/>
      <c r="H859" s="45"/>
      <c r="I859" s="45"/>
      <c r="J859" s="45"/>
      <c r="K859" s="45"/>
      <c r="L859" s="45"/>
      <c r="M859" s="44"/>
      <c r="N859" s="45"/>
      <c r="O859" s="154"/>
      <c r="T859" s="39"/>
      <c r="U859" s="39"/>
      <c r="AB859" s="39"/>
      <c r="AC859" s="39"/>
      <c r="AD859" s="152"/>
    </row>
    <row r="860" spans="1:30" s="40" customFormat="1" x14ac:dyDescent="0.25">
      <c r="A860" s="162">
        <v>42567</v>
      </c>
      <c r="B860" s="46">
        <v>0.27076388888888886</v>
      </c>
      <c r="C860" s="45" t="s">
        <v>21</v>
      </c>
      <c r="D860" s="45">
        <v>1</v>
      </c>
      <c r="E860" s="45" t="s">
        <v>3</v>
      </c>
      <c r="F860" s="44"/>
      <c r="M860" s="39"/>
      <c r="O860" s="154"/>
      <c r="T860" s="39"/>
      <c r="U860" s="39"/>
      <c r="AB860" s="39"/>
      <c r="AC860" s="39"/>
      <c r="AD860" s="152"/>
    </row>
    <row r="861" spans="1:30" s="40" customFormat="1" x14ac:dyDescent="0.25">
      <c r="A861" s="163"/>
      <c r="B861" s="46">
        <v>0.27083333333333331</v>
      </c>
      <c r="C861" s="45" t="s">
        <v>20</v>
      </c>
      <c r="D861" s="45">
        <v>1</v>
      </c>
      <c r="E861" s="45" t="s">
        <v>3</v>
      </c>
      <c r="F861" s="44"/>
      <c r="M861" s="39"/>
      <c r="O861" s="154"/>
      <c r="T861" s="39"/>
      <c r="U861" s="39"/>
      <c r="AB861" s="39"/>
      <c r="AC861" s="39"/>
      <c r="AD861" s="152"/>
    </row>
    <row r="862" spans="1:30" s="40" customFormat="1" x14ac:dyDescent="0.25">
      <c r="A862" s="163"/>
      <c r="B862" s="46">
        <v>0.28359953703703705</v>
      </c>
      <c r="C862" s="45" t="s">
        <v>20</v>
      </c>
      <c r="D862" s="45">
        <v>1</v>
      </c>
      <c r="E862" s="45" t="s">
        <v>3</v>
      </c>
      <c r="F862" s="44"/>
      <c r="M862" s="39"/>
      <c r="O862" s="154"/>
      <c r="T862" s="39"/>
      <c r="U862" s="39"/>
      <c r="AB862" s="39"/>
      <c r="AC862" s="39"/>
      <c r="AD862" s="152"/>
    </row>
    <row r="863" spans="1:30" s="40" customFormat="1" x14ac:dyDescent="0.25">
      <c r="A863" s="163"/>
      <c r="B863" s="46">
        <v>0.2838310185185185</v>
      </c>
      <c r="C863" s="47" t="s">
        <v>20</v>
      </c>
      <c r="D863" s="45">
        <v>1</v>
      </c>
      <c r="E863" s="45" t="s">
        <v>3</v>
      </c>
      <c r="F863" s="44"/>
      <c r="M863" s="39"/>
      <c r="O863" s="154"/>
      <c r="T863" s="39"/>
      <c r="U863" s="39"/>
      <c r="AB863" s="39"/>
      <c r="AC863" s="39"/>
      <c r="AD863" s="152"/>
    </row>
    <row r="864" spans="1:30" s="40" customFormat="1" x14ac:dyDescent="0.25">
      <c r="A864" s="163"/>
      <c r="B864" s="46">
        <v>0.32971064814814816</v>
      </c>
      <c r="C864" s="45" t="s">
        <v>21</v>
      </c>
      <c r="D864" s="45">
        <v>1</v>
      </c>
      <c r="E864" s="45" t="s">
        <v>3</v>
      </c>
      <c r="F864" s="44"/>
      <c r="M864" s="39"/>
      <c r="O864" s="154"/>
      <c r="T864" s="39"/>
      <c r="U864" s="39"/>
      <c r="AB864" s="39"/>
      <c r="AC864" s="39"/>
      <c r="AD864" s="152"/>
    </row>
    <row r="865" spans="1:30" s="40" customFormat="1" x14ac:dyDescent="0.25">
      <c r="A865" s="163"/>
      <c r="B865" s="46">
        <v>0.34472222222222221</v>
      </c>
      <c r="C865" s="45" t="s">
        <v>20</v>
      </c>
      <c r="D865" s="45">
        <v>1</v>
      </c>
      <c r="E865" s="45" t="s">
        <v>3</v>
      </c>
      <c r="F865" s="44"/>
      <c r="M865" s="39"/>
      <c r="O865" s="154"/>
      <c r="T865" s="39"/>
      <c r="U865" s="39"/>
      <c r="AB865" s="39"/>
      <c r="AC865" s="39"/>
      <c r="AD865" s="152"/>
    </row>
    <row r="866" spans="1:30" s="40" customFormat="1" x14ac:dyDescent="0.25">
      <c r="A866" s="163"/>
      <c r="B866" s="46">
        <v>0.36333333333333334</v>
      </c>
      <c r="C866" s="45" t="s">
        <v>21</v>
      </c>
      <c r="D866" s="45">
        <v>1</v>
      </c>
      <c r="E866" s="45" t="s">
        <v>3</v>
      </c>
      <c r="F866" s="44"/>
      <c r="M866" s="39"/>
      <c r="O866" s="154"/>
      <c r="T866" s="39"/>
      <c r="U866" s="39"/>
      <c r="AB866" s="39"/>
      <c r="AC866" s="39"/>
      <c r="AD866" s="152"/>
    </row>
    <row r="867" spans="1:30" s="40" customFormat="1" x14ac:dyDescent="0.25">
      <c r="A867" s="163"/>
      <c r="B867" s="46">
        <v>0.36929398148148151</v>
      </c>
      <c r="C867" s="45" t="s">
        <v>20</v>
      </c>
      <c r="D867" s="45">
        <v>1</v>
      </c>
      <c r="E867" s="45" t="s">
        <v>3</v>
      </c>
      <c r="F867" s="44"/>
      <c r="M867" s="39"/>
      <c r="O867" s="154"/>
      <c r="T867" s="39"/>
      <c r="U867" s="39"/>
      <c r="AB867" s="39"/>
      <c r="AC867" s="39"/>
      <c r="AD867" s="152"/>
    </row>
    <row r="868" spans="1:30" s="40" customFormat="1" x14ac:dyDescent="0.25">
      <c r="A868" s="163"/>
      <c r="B868" s="46">
        <v>0.37013888888888885</v>
      </c>
      <c r="C868" s="45" t="s">
        <v>20</v>
      </c>
      <c r="D868" s="45">
        <v>2</v>
      </c>
      <c r="E868" s="45" t="s">
        <v>3</v>
      </c>
      <c r="F868" s="44"/>
      <c r="M868" s="39"/>
      <c r="O868" s="154"/>
      <c r="T868" s="39"/>
      <c r="U868" s="39"/>
      <c r="AB868" s="39"/>
      <c r="AC868" s="39"/>
      <c r="AD868" s="152"/>
    </row>
    <row r="869" spans="1:30" s="40" customFormat="1" x14ac:dyDescent="0.25">
      <c r="A869" s="163"/>
      <c r="B869" s="46">
        <v>0.37157407407407406</v>
      </c>
      <c r="C869" s="45" t="s">
        <v>20</v>
      </c>
      <c r="D869" s="45">
        <v>1</v>
      </c>
      <c r="E869" s="45" t="s">
        <v>3</v>
      </c>
      <c r="F869" s="44"/>
      <c r="M869" s="39"/>
      <c r="O869" s="154"/>
      <c r="T869" s="39"/>
      <c r="U869" s="39"/>
      <c r="AB869" s="39"/>
      <c r="AC869" s="39"/>
      <c r="AD869" s="152"/>
    </row>
    <row r="870" spans="1:30" s="40" customFormat="1" x14ac:dyDescent="0.25">
      <c r="A870" s="163"/>
      <c r="B870" s="46">
        <v>0.37218749999999995</v>
      </c>
      <c r="C870" s="45" t="s">
        <v>20</v>
      </c>
      <c r="D870" s="45">
        <v>1</v>
      </c>
      <c r="E870" s="45" t="s">
        <v>3</v>
      </c>
      <c r="F870" s="44"/>
      <c r="M870" s="39"/>
      <c r="O870" s="154"/>
      <c r="T870" s="39"/>
      <c r="U870" s="39"/>
      <c r="AB870" s="39"/>
      <c r="AC870" s="39"/>
      <c r="AD870" s="152"/>
    </row>
    <row r="871" spans="1:30" s="40" customFormat="1" x14ac:dyDescent="0.25">
      <c r="A871" s="163"/>
      <c r="B871" s="46">
        <v>0.37226851851851855</v>
      </c>
      <c r="C871" s="45" t="s">
        <v>20</v>
      </c>
      <c r="D871" s="45">
        <v>1</v>
      </c>
      <c r="E871" s="45" t="s">
        <v>3</v>
      </c>
      <c r="F871" s="44"/>
      <c r="M871" s="39"/>
      <c r="O871" s="154"/>
      <c r="T871" s="39"/>
      <c r="U871" s="39"/>
      <c r="AB871" s="39"/>
      <c r="AC871" s="39"/>
      <c r="AD871" s="152"/>
    </row>
    <row r="872" spans="1:30" s="40" customFormat="1" x14ac:dyDescent="0.25">
      <c r="A872" s="163"/>
      <c r="B872" s="46">
        <v>0.37234953703703705</v>
      </c>
      <c r="C872" s="45" t="s">
        <v>21</v>
      </c>
      <c r="D872" s="45">
        <v>1</v>
      </c>
      <c r="E872" s="45" t="s">
        <v>3</v>
      </c>
      <c r="F872" s="44"/>
      <c r="M872" s="39"/>
      <c r="O872" s="154"/>
      <c r="T872" s="39"/>
      <c r="U872" s="39"/>
      <c r="AB872" s="39"/>
      <c r="AC872" s="39"/>
      <c r="AD872" s="152"/>
    </row>
    <row r="873" spans="1:30" s="40" customFormat="1" x14ac:dyDescent="0.25">
      <c r="A873" s="163"/>
      <c r="B873" s="46">
        <v>0.37358796296296298</v>
      </c>
      <c r="C873" s="45" t="s">
        <v>21</v>
      </c>
      <c r="D873" s="45">
        <v>1</v>
      </c>
      <c r="E873" s="45" t="s">
        <v>3</v>
      </c>
      <c r="F873" s="44"/>
      <c r="M873" s="39"/>
      <c r="O873" s="154"/>
      <c r="T873" s="39"/>
      <c r="U873" s="39"/>
      <c r="AB873" s="39"/>
      <c r="AC873" s="39"/>
      <c r="AD873" s="152"/>
    </row>
    <row r="874" spans="1:30" s="40" customFormat="1" x14ac:dyDescent="0.25">
      <c r="A874" s="163"/>
      <c r="B874" s="46">
        <v>0.37445601851851856</v>
      </c>
      <c r="C874" s="45" t="s">
        <v>21</v>
      </c>
      <c r="D874" s="45">
        <v>1</v>
      </c>
      <c r="E874" s="45" t="s">
        <v>3</v>
      </c>
      <c r="F874" s="44"/>
      <c r="M874" s="39"/>
      <c r="O874" s="154"/>
      <c r="T874" s="39"/>
      <c r="U874" s="39"/>
      <c r="AB874" s="39"/>
      <c r="AC874" s="39"/>
      <c r="AD874" s="152"/>
    </row>
    <row r="875" spans="1:30" s="40" customFormat="1" x14ac:dyDescent="0.25">
      <c r="A875" s="163"/>
      <c r="B875" s="46">
        <v>0.3745486111111111</v>
      </c>
      <c r="C875" s="45" t="s">
        <v>20</v>
      </c>
      <c r="D875" s="45">
        <v>1</v>
      </c>
      <c r="E875" s="45" t="s">
        <v>3</v>
      </c>
      <c r="F875" s="44"/>
      <c r="M875" s="39"/>
      <c r="O875" s="154"/>
      <c r="T875" s="39"/>
      <c r="U875" s="39"/>
      <c r="AB875" s="39"/>
      <c r="AC875" s="39"/>
      <c r="AD875" s="152"/>
    </row>
    <row r="876" spans="1:30" s="40" customFormat="1" x14ac:dyDescent="0.25">
      <c r="A876" s="163"/>
      <c r="B876" s="46">
        <v>0.4090509259259259</v>
      </c>
      <c r="C876" s="45" t="s">
        <v>21</v>
      </c>
      <c r="D876" s="45">
        <v>1</v>
      </c>
      <c r="E876" s="45" t="s">
        <v>3</v>
      </c>
      <c r="F876" s="44"/>
      <c r="M876" s="39"/>
      <c r="O876" s="154"/>
      <c r="T876" s="39"/>
      <c r="U876" s="39"/>
      <c r="AB876" s="39"/>
      <c r="AC876" s="39"/>
      <c r="AD876" s="152"/>
    </row>
    <row r="877" spans="1:30" s="40" customFormat="1" x14ac:dyDescent="0.25">
      <c r="A877" s="163"/>
      <c r="B877" s="46">
        <v>0.41350694444444441</v>
      </c>
      <c r="C877" s="45" t="s">
        <v>20</v>
      </c>
      <c r="D877" s="45">
        <v>1</v>
      </c>
      <c r="E877" s="45" t="s">
        <v>3</v>
      </c>
      <c r="F877" s="44"/>
      <c r="M877" s="39"/>
      <c r="O877" s="154"/>
      <c r="T877" s="39"/>
      <c r="U877" s="39"/>
      <c r="AB877" s="39"/>
      <c r="AC877" s="39"/>
      <c r="AD877" s="152"/>
    </row>
    <row r="878" spans="1:30" s="40" customFormat="1" x14ac:dyDescent="0.25">
      <c r="A878" s="163"/>
      <c r="B878" s="46">
        <v>0.41467592592592589</v>
      </c>
      <c r="C878" s="45" t="s">
        <v>21</v>
      </c>
      <c r="D878" s="45">
        <v>1</v>
      </c>
      <c r="E878" s="45" t="s">
        <v>3</v>
      </c>
      <c r="F878" s="44"/>
      <c r="M878" s="39"/>
      <c r="O878" s="154"/>
      <c r="T878" s="39"/>
      <c r="U878" s="39"/>
      <c r="AB878" s="39"/>
      <c r="AC878" s="39"/>
      <c r="AD878" s="152"/>
    </row>
    <row r="879" spans="1:30" s="40" customFormat="1" x14ac:dyDescent="0.25">
      <c r="A879" s="163"/>
      <c r="B879" s="46">
        <v>0.41609953703703706</v>
      </c>
      <c r="C879" s="45" t="s">
        <v>20</v>
      </c>
      <c r="D879" s="45">
        <v>1</v>
      </c>
      <c r="E879" s="45" t="s">
        <v>3</v>
      </c>
      <c r="F879" s="44"/>
      <c r="M879" s="39"/>
      <c r="O879" s="154"/>
      <c r="T879" s="39"/>
      <c r="U879" s="39"/>
      <c r="AB879" s="39"/>
      <c r="AC879" s="39"/>
      <c r="AD879" s="152"/>
    </row>
    <row r="880" spans="1:30" s="40" customFormat="1" x14ac:dyDescent="0.25">
      <c r="A880" s="163"/>
      <c r="B880" s="46">
        <v>0.43942129629629628</v>
      </c>
      <c r="C880" s="45" t="s">
        <v>21</v>
      </c>
      <c r="D880" s="45">
        <v>2</v>
      </c>
      <c r="E880" s="44" t="s">
        <v>1</v>
      </c>
      <c r="F880" s="44"/>
      <c r="M880" s="39"/>
      <c r="O880" s="154"/>
      <c r="T880" s="39"/>
      <c r="U880" s="39"/>
      <c r="AB880" s="39"/>
      <c r="AC880" s="39"/>
      <c r="AD880" s="152"/>
    </row>
    <row r="881" spans="1:30" s="40" customFormat="1" x14ac:dyDescent="0.25">
      <c r="A881" s="163"/>
      <c r="B881" s="46">
        <v>0.44298611111111108</v>
      </c>
      <c r="C881" s="45" t="s">
        <v>21</v>
      </c>
      <c r="D881" s="45">
        <v>1</v>
      </c>
      <c r="E881" s="44" t="s">
        <v>3</v>
      </c>
      <c r="F881" s="44"/>
      <c r="M881" s="39"/>
      <c r="O881" s="154"/>
      <c r="T881" s="39"/>
      <c r="U881" s="39"/>
      <c r="AB881" s="39"/>
      <c r="AC881" s="39"/>
      <c r="AD881" s="152"/>
    </row>
    <row r="882" spans="1:30" s="40" customFormat="1" x14ac:dyDescent="0.25">
      <c r="A882" s="163"/>
      <c r="B882" s="46">
        <v>0.44318287037037035</v>
      </c>
      <c r="C882" s="45" t="s">
        <v>20</v>
      </c>
      <c r="D882" s="45">
        <v>1</v>
      </c>
      <c r="E882" s="44" t="s">
        <v>3</v>
      </c>
      <c r="F882" s="44"/>
      <c r="M882" s="39"/>
      <c r="O882" s="154"/>
      <c r="T882" s="39"/>
      <c r="U882" s="39"/>
      <c r="AB882" s="39"/>
      <c r="AC882" s="39"/>
      <c r="AD882" s="152"/>
    </row>
    <row r="883" spans="1:30" s="40" customFormat="1" x14ac:dyDescent="0.25">
      <c r="A883" s="163"/>
      <c r="B883" s="46">
        <v>0.44424768518518515</v>
      </c>
      <c r="C883" s="45" t="s">
        <v>20</v>
      </c>
      <c r="D883" s="45">
        <v>1</v>
      </c>
      <c r="E883" s="44" t="s">
        <v>3</v>
      </c>
      <c r="F883" s="44"/>
      <c r="M883" s="39"/>
      <c r="O883" s="154"/>
      <c r="T883" s="39"/>
      <c r="U883" s="39"/>
      <c r="AB883" s="39"/>
      <c r="AC883" s="39"/>
      <c r="AD883" s="152"/>
    </row>
    <row r="884" spans="1:30" s="40" customFormat="1" x14ac:dyDescent="0.25">
      <c r="A884" s="163"/>
      <c r="B884" s="46">
        <v>0.44644675925925931</v>
      </c>
      <c r="C884" s="45" t="s">
        <v>20</v>
      </c>
      <c r="D884" s="45">
        <v>2</v>
      </c>
      <c r="E884" s="44" t="s">
        <v>3</v>
      </c>
      <c r="F884" s="44"/>
      <c r="M884" s="39"/>
      <c r="O884" s="154"/>
      <c r="T884" s="39"/>
      <c r="U884" s="39"/>
      <c r="AB884" s="39"/>
      <c r="AC884" s="39"/>
      <c r="AD884" s="152"/>
    </row>
    <row r="885" spans="1:30" s="40" customFormat="1" x14ac:dyDescent="0.25">
      <c r="A885" s="163"/>
      <c r="B885" s="46">
        <v>0.44684027777777779</v>
      </c>
      <c r="C885" s="45" t="s">
        <v>20</v>
      </c>
      <c r="D885" s="45">
        <v>1</v>
      </c>
      <c r="E885" s="44" t="s">
        <v>3</v>
      </c>
      <c r="F885" s="44"/>
      <c r="M885" s="39"/>
      <c r="O885" s="154"/>
      <c r="T885" s="39"/>
      <c r="U885" s="39"/>
      <c r="AB885" s="39"/>
      <c r="AC885" s="39"/>
      <c r="AD885" s="152"/>
    </row>
    <row r="886" spans="1:30" s="40" customFormat="1" x14ac:dyDescent="0.25">
      <c r="A886" s="163"/>
      <c r="B886" s="46">
        <v>0.44696759259259261</v>
      </c>
      <c r="C886" s="45" t="s">
        <v>21</v>
      </c>
      <c r="D886" s="45">
        <v>1</v>
      </c>
      <c r="E886" s="44" t="s">
        <v>3</v>
      </c>
      <c r="F886" s="44"/>
      <c r="M886" s="39"/>
      <c r="O886" s="154"/>
      <c r="T886" s="39"/>
      <c r="U886" s="39"/>
      <c r="AB886" s="39"/>
      <c r="AC886" s="39"/>
      <c r="AD886" s="152"/>
    </row>
    <row r="887" spans="1:30" s="40" customFormat="1" x14ac:dyDescent="0.25">
      <c r="A887" s="163"/>
      <c r="B887" s="46">
        <v>0.44701388888888888</v>
      </c>
      <c r="C887" s="45" t="s">
        <v>20</v>
      </c>
      <c r="D887" s="45">
        <v>1</v>
      </c>
      <c r="E887" s="44" t="s">
        <v>3</v>
      </c>
      <c r="F887" s="44"/>
      <c r="M887" s="39"/>
      <c r="O887" s="154"/>
      <c r="T887" s="39"/>
      <c r="U887" s="39"/>
      <c r="AB887" s="39"/>
      <c r="AC887" s="39"/>
      <c r="AD887" s="152"/>
    </row>
    <row r="888" spans="1:30" s="40" customFormat="1" x14ac:dyDescent="0.25">
      <c r="A888" s="163"/>
      <c r="B888" s="46">
        <v>0.44707175925925924</v>
      </c>
      <c r="C888" s="45" t="s">
        <v>21</v>
      </c>
      <c r="D888" s="45">
        <v>2</v>
      </c>
      <c r="E888" s="44" t="s">
        <v>3</v>
      </c>
      <c r="F888" s="44"/>
      <c r="M888" s="39"/>
      <c r="O888" s="154"/>
      <c r="T888" s="39"/>
      <c r="U888" s="39"/>
      <c r="AB888" s="39"/>
      <c r="AC888" s="39"/>
      <c r="AD888" s="152"/>
    </row>
    <row r="889" spans="1:30" s="40" customFormat="1" x14ac:dyDescent="0.25">
      <c r="A889" s="163"/>
      <c r="B889" s="46">
        <v>0.44724537037037032</v>
      </c>
      <c r="C889" s="45" t="s">
        <v>20</v>
      </c>
      <c r="D889" s="45">
        <v>1</v>
      </c>
      <c r="E889" s="44" t="s">
        <v>3</v>
      </c>
      <c r="F889" s="44"/>
      <c r="M889" s="39"/>
      <c r="O889" s="154"/>
      <c r="T889" s="39"/>
      <c r="U889" s="39"/>
      <c r="AB889" s="39"/>
      <c r="AC889" s="39"/>
      <c r="AD889" s="152"/>
    </row>
    <row r="890" spans="1:30" s="40" customFormat="1" x14ac:dyDescent="0.25">
      <c r="A890" s="163"/>
      <c r="B890" s="46">
        <v>0.44899305555555552</v>
      </c>
      <c r="C890" s="45" t="s">
        <v>20</v>
      </c>
      <c r="D890" s="45">
        <v>1</v>
      </c>
      <c r="E890" s="44" t="s">
        <v>3</v>
      </c>
      <c r="F890" s="44"/>
      <c r="M890" s="39"/>
      <c r="O890" s="154"/>
      <c r="T890" s="39"/>
      <c r="U890" s="39"/>
      <c r="AB890" s="39"/>
      <c r="AC890" s="39"/>
      <c r="AD890" s="152"/>
    </row>
    <row r="891" spans="1:30" s="40" customFormat="1" x14ac:dyDescent="0.25">
      <c r="A891" s="163"/>
      <c r="B891" s="46">
        <v>0.45</v>
      </c>
      <c r="C891" s="45" t="s">
        <v>20</v>
      </c>
      <c r="D891" s="45">
        <v>1</v>
      </c>
      <c r="E891" s="44" t="s">
        <v>3</v>
      </c>
      <c r="F891" s="44"/>
      <c r="M891" s="39"/>
      <c r="O891" s="154"/>
      <c r="T891" s="39"/>
      <c r="U891" s="39"/>
      <c r="AB891" s="39"/>
      <c r="AC891" s="39"/>
      <c r="AD891" s="152"/>
    </row>
    <row r="892" spans="1:30" s="40" customFormat="1" x14ac:dyDescent="0.25">
      <c r="A892" s="163"/>
      <c r="B892" s="46">
        <v>0.45037037037037037</v>
      </c>
      <c r="C892" s="45" t="s">
        <v>20</v>
      </c>
      <c r="D892" s="45">
        <v>1</v>
      </c>
      <c r="E892" s="44" t="s">
        <v>3</v>
      </c>
      <c r="F892" s="44"/>
      <c r="M892" s="39"/>
      <c r="O892" s="154"/>
      <c r="T892" s="39"/>
      <c r="U892" s="39"/>
      <c r="AB892" s="39"/>
      <c r="AC892" s="39"/>
      <c r="AD892" s="152"/>
    </row>
    <row r="893" spans="1:30" s="40" customFormat="1" x14ac:dyDescent="0.25">
      <c r="A893" s="163"/>
      <c r="B893" s="46">
        <v>0.45049768518518518</v>
      </c>
      <c r="C893" s="45" t="s">
        <v>20</v>
      </c>
      <c r="D893" s="45">
        <v>1</v>
      </c>
      <c r="E893" s="44" t="s">
        <v>3</v>
      </c>
      <c r="F893" s="44"/>
      <c r="M893" s="39"/>
      <c r="O893" s="154"/>
      <c r="T893" s="39"/>
      <c r="U893" s="39"/>
      <c r="AB893" s="39"/>
      <c r="AC893" s="39"/>
      <c r="AD893" s="152"/>
    </row>
    <row r="894" spans="1:30" s="40" customFormat="1" x14ac:dyDescent="0.25">
      <c r="A894" s="163"/>
      <c r="B894" s="46">
        <v>0.45053240740740735</v>
      </c>
      <c r="C894" s="45" t="s">
        <v>21</v>
      </c>
      <c r="D894" s="45">
        <v>1</v>
      </c>
      <c r="E894" s="44" t="s">
        <v>3</v>
      </c>
      <c r="F894" s="44"/>
      <c r="M894" s="39"/>
      <c r="O894" s="154"/>
      <c r="T894" s="39"/>
      <c r="U894" s="39"/>
      <c r="AB894" s="39"/>
      <c r="AC894" s="39"/>
      <c r="AD894" s="152"/>
    </row>
    <row r="895" spans="1:30" s="40" customFormat="1" x14ac:dyDescent="0.25">
      <c r="A895" s="163"/>
      <c r="B895" s="46">
        <v>0.45133101851851848</v>
      </c>
      <c r="C895" s="45" t="s">
        <v>20</v>
      </c>
      <c r="D895" s="45">
        <v>1</v>
      </c>
      <c r="E895" s="44" t="s">
        <v>1</v>
      </c>
      <c r="F895" s="44"/>
      <c r="M895" s="39"/>
      <c r="O895" s="154"/>
      <c r="T895" s="39"/>
      <c r="U895" s="39"/>
      <c r="AB895" s="39"/>
      <c r="AC895" s="39"/>
      <c r="AD895" s="152"/>
    </row>
    <row r="896" spans="1:30" s="40" customFormat="1" x14ac:dyDescent="0.25">
      <c r="A896" s="163"/>
      <c r="B896" s="46">
        <v>0.45288194444444446</v>
      </c>
      <c r="C896" s="45" t="s">
        <v>21</v>
      </c>
      <c r="D896" s="45">
        <v>1</v>
      </c>
      <c r="E896" s="44" t="s">
        <v>3</v>
      </c>
      <c r="F896" s="44"/>
      <c r="M896" s="39"/>
      <c r="O896" s="154"/>
      <c r="T896" s="39"/>
      <c r="U896" s="39"/>
      <c r="AB896" s="39"/>
      <c r="AC896" s="39"/>
      <c r="AD896" s="152"/>
    </row>
    <row r="897" spans="1:30" s="40" customFormat="1" ht="45" x14ac:dyDescent="0.25">
      <c r="A897" s="163"/>
      <c r="B897" s="46">
        <v>0.45401620370370371</v>
      </c>
      <c r="C897" s="45" t="s">
        <v>20</v>
      </c>
      <c r="D897" s="45">
        <v>1</v>
      </c>
      <c r="E897" s="44" t="s">
        <v>26</v>
      </c>
      <c r="F897" s="44"/>
      <c r="M897" s="39"/>
      <c r="O897" s="154"/>
      <c r="T897" s="39"/>
      <c r="U897" s="39"/>
      <c r="AB897" s="39"/>
      <c r="AC897" s="39"/>
      <c r="AD897" s="152"/>
    </row>
    <row r="898" spans="1:30" s="40" customFormat="1" x14ac:dyDescent="0.25">
      <c r="A898" s="163"/>
      <c r="B898" s="46">
        <v>0.46962962962962962</v>
      </c>
      <c r="C898" s="45" t="s">
        <v>21</v>
      </c>
      <c r="D898" s="45">
        <v>1</v>
      </c>
      <c r="E898" s="44" t="s">
        <v>3</v>
      </c>
      <c r="F898" s="44"/>
      <c r="M898" s="39"/>
      <c r="O898" s="154"/>
      <c r="T898" s="39"/>
      <c r="U898" s="39"/>
      <c r="AB898" s="39"/>
      <c r="AC898" s="39"/>
      <c r="AD898" s="152"/>
    </row>
    <row r="899" spans="1:30" s="40" customFormat="1" x14ac:dyDescent="0.25">
      <c r="A899" s="163"/>
      <c r="B899" s="46">
        <v>0.48571759259259256</v>
      </c>
      <c r="C899" s="45" t="s">
        <v>20</v>
      </c>
      <c r="D899" s="45">
        <v>1</v>
      </c>
      <c r="E899" s="45" t="s">
        <v>3</v>
      </c>
      <c r="F899" s="44"/>
      <c r="M899" s="39"/>
      <c r="O899" s="154"/>
      <c r="T899" s="39"/>
      <c r="U899" s="39"/>
      <c r="AB899" s="39"/>
      <c r="AC899" s="39"/>
      <c r="AD899" s="152"/>
    </row>
    <row r="900" spans="1:30" s="40" customFormat="1" x14ac:dyDescent="0.25">
      <c r="A900" s="163"/>
      <c r="B900" s="46">
        <v>0.48585648148148147</v>
      </c>
      <c r="C900" s="45" t="s">
        <v>20</v>
      </c>
      <c r="D900" s="45">
        <v>1</v>
      </c>
      <c r="E900" s="45" t="s">
        <v>3</v>
      </c>
      <c r="F900" s="44"/>
      <c r="M900" s="39"/>
      <c r="O900" s="154"/>
      <c r="T900" s="39"/>
      <c r="U900" s="39"/>
      <c r="AB900" s="39"/>
      <c r="AC900" s="39"/>
      <c r="AD900" s="152"/>
    </row>
    <row r="901" spans="1:30" s="40" customFormat="1" x14ac:dyDescent="0.25">
      <c r="A901" s="163"/>
      <c r="B901" s="46">
        <v>0.48597222222222225</v>
      </c>
      <c r="C901" s="45" t="s">
        <v>20</v>
      </c>
      <c r="D901" s="45">
        <v>1</v>
      </c>
      <c r="E901" s="45" t="s">
        <v>3</v>
      </c>
      <c r="F901" s="44"/>
      <c r="M901" s="39"/>
      <c r="O901" s="154"/>
      <c r="T901" s="39"/>
      <c r="U901" s="39"/>
      <c r="AB901" s="39"/>
      <c r="AC901" s="39"/>
      <c r="AD901" s="152"/>
    </row>
    <row r="902" spans="1:30" s="40" customFormat="1" x14ac:dyDescent="0.25">
      <c r="A902" s="163"/>
      <c r="B902" s="46">
        <v>0.486875</v>
      </c>
      <c r="C902" s="45" t="s">
        <v>20</v>
      </c>
      <c r="D902" s="45">
        <v>1</v>
      </c>
      <c r="E902" s="45" t="s">
        <v>3</v>
      </c>
      <c r="F902" s="44"/>
      <c r="M902" s="39"/>
      <c r="O902" s="154"/>
      <c r="T902" s="39"/>
      <c r="U902" s="39"/>
      <c r="AB902" s="39"/>
      <c r="AC902" s="39"/>
      <c r="AD902" s="152"/>
    </row>
    <row r="903" spans="1:30" s="40" customFormat="1" x14ac:dyDescent="0.25">
      <c r="A903" s="163"/>
      <c r="B903" s="46">
        <v>0.49069444444444449</v>
      </c>
      <c r="C903" s="45" t="s">
        <v>21</v>
      </c>
      <c r="D903" s="45">
        <v>1</v>
      </c>
      <c r="E903" s="45" t="s">
        <v>3</v>
      </c>
      <c r="F903" s="44"/>
      <c r="M903" s="39"/>
      <c r="O903" s="154"/>
      <c r="T903" s="39"/>
      <c r="U903" s="39"/>
      <c r="AB903" s="39"/>
      <c r="AC903" s="39"/>
      <c r="AD903" s="152"/>
    </row>
    <row r="904" spans="1:30" s="40" customFormat="1" x14ac:dyDescent="0.25">
      <c r="A904" s="163"/>
      <c r="B904" s="46">
        <v>0.49209490740740741</v>
      </c>
      <c r="C904" s="45" t="s">
        <v>21</v>
      </c>
      <c r="D904" s="45">
        <v>1</v>
      </c>
      <c r="E904" s="45" t="s">
        <v>3</v>
      </c>
      <c r="F904" s="44"/>
      <c r="M904" s="39"/>
      <c r="O904" s="154"/>
      <c r="T904" s="39"/>
      <c r="U904" s="39"/>
      <c r="AB904" s="39"/>
      <c r="AC904" s="39"/>
      <c r="AD904" s="152"/>
    </row>
    <row r="905" spans="1:30" s="40" customFormat="1" x14ac:dyDescent="0.25">
      <c r="A905" s="163"/>
      <c r="B905" s="46">
        <v>0.49224537037037036</v>
      </c>
      <c r="C905" s="45" t="s">
        <v>21</v>
      </c>
      <c r="D905" s="45">
        <v>5</v>
      </c>
      <c r="E905" s="45" t="s">
        <v>3</v>
      </c>
      <c r="F905" s="44"/>
      <c r="M905" s="39"/>
      <c r="O905" s="154"/>
      <c r="T905" s="39"/>
      <c r="U905" s="39"/>
      <c r="AB905" s="39"/>
      <c r="AC905" s="39"/>
      <c r="AD905" s="152"/>
    </row>
    <row r="906" spans="1:30" s="40" customFormat="1" x14ac:dyDescent="0.25">
      <c r="A906" s="163"/>
      <c r="B906" s="46">
        <v>0.49287037037037035</v>
      </c>
      <c r="C906" s="45" t="s">
        <v>20</v>
      </c>
      <c r="D906" s="45">
        <v>1</v>
      </c>
      <c r="E906" s="45" t="s">
        <v>3</v>
      </c>
      <c r="F906" s="44"/>
      <c r="M906" s="39"/>
      <c r="O906" s="154"/>
      <c r="T906" s="39"/>
      <c r="U906" s="39"/>
      <c r="AB906" s="39"/>
      <c r="AC906" s="39"/>
      <c r="AD906" s="152"/>
    </row>
    <row r="907" spans="1:30" s="40" customFormat="1" x14ac:dyDescent="0.25">
      <c r="A907" s="163"/>
      <c r="B907" s="46">
        <v>0.49289351851851854</v>
      </c>
      <c r="C907" s="45" t="s">
        <v>21</v>
      </c>
      <c r="D907" s="45">
        <v>1</v>
      </c>
      <c r="E907" s="45" t="s">
        <v>3</v>
      </c>
      <c r="F907" s="44" t="s">
        <v>43</v>
      </c>
      <c r="M907" s="39"/>
      <c r="O907" s="154"/>
      <c r="T907" s="39"/>
      <c r="U907" s="39"/>
      <c r="AB907" s="39"/>
      <c r="AC907" s="39"/>
      <c r="AD907" s="152"/>
    </row>
    <row r="908" spans="1:30" s="40" customFormat="1" x14ac:dyDescent="0.25">
      <c r="A908" s="163"/>
      <c r="B908" s="46">
        <v>0.50896990740740744</v>
      </c>
      <c r="C908" s="45" t="s">
        <v>20</v>
      </c>
      <c r="D908" s="45">
        <v>1</v>
      </c>
      <c r="E908" s="45" t="s">
        <v>3</v>
      </c>
      <c r="F908" s="44"/>
      <c r="M908" s="39"/>
      <c r="O908" s="154"/>
      <c r="T908" s="39"/>
      <c r="U908" s="39"/>
      <c r="AB908" s="39"/>
      <c r="AC908" s="39"/>
      <c r="AD908" s="152"/>
    </row>
    <row r="909" spans="1:30" s="40" customFormat="1" x14ac:dyDescent="0.25">
      <c r="A909" s="163"/>
      <c r="B909" s="46">
        <v>0.50906249999999997</v>
      </c>
      <c r="C909" s="45" t="s">
        <v>21</v>
      </c>
      <c r="D909" s="45">
        <v>1</v>
      </c>
      <c r="E909" s="45" t="s">
        <v>3</v>
      </c>
      <c r="F909" s="44"/>
      <c r="M909" s="39"/>
      <c r="O909" s="154"/>
      <c r="T909" s="39"/>
      <c r="U909" s="39"/>
      <c r="AB909" s="39"/>
      <c r="AC909" s="39"/>
      <c r="AD909" s="152"/>
    </row>
    <row r="910" spans="1:30" s="40" customFormat="1" x14ac:dyDescent="0.25">
      <c r="A910" s="163"/>
      <c r="B910" s="46">
        <v>0.50912037037037039</v>
      </c>
      <c r="C910" s="45" t="s">
        <v>20</v>
      </c>
      <c r="D910" s="45">
        <v>1</v>
      </c>
      <c r="E910" s="45" t="s">
        <v>3</v>
      </c>
      <c r="F910" s="44"/>
      <c r="M910" s="39"/>
      <c r="O910" s="154"/>
      <c r="T910" s="39"/>
      <c r="U910" s="39"/>
      <c r="AB910" s="39"/>
      <c r="AC910" s="39"/>
      <c r="AD910" s="152"/>
    </row>
    <row r="911" spans="1:30" s="40" customFormat="1" x14ac:dyDescent="0.25">
      <c r="A911" s="163"/>
      <c r="B911" s="46">
        <v>0.51222222222222225</v>
      </c>
      <c r="C911" s="45" t="s">
        <v>20</v>
      </c>
      <c r="D911" s="45">
        <v>1</v>
      </c>
      <c r="E911" s="45" t="s">
        <v>3</v>
      </c>
      <c r="F911" s="44"/>
      <c r="M911" s="39"/>
      <c r="O911" s="154"/>
      <c r="T911" s="39"/>
      <c r="U911" s="39"/>
      <c r="AB911" s="39"/>
      <c r="AC911" s="39"/>
      <c r="AD911" s="152"/>
    </row>
    <row r="912" spans="1:30" s="40" customFormat="1" x14ac:dyDescent="0.25">
      <c r="A912" s="163"/>
      <c r="B912" s="46">
        <v>0.51240740740740742</v>
      </c>
      <c r="C912" s="45" t="s">
        <v>20</v>
      </c>
      <c r="D912" s="45">
        <v>1</v>
      </c>
      <c r="E912" s="45" t="s">
        <v>3</v>
      </c>
      <c r="F912" s="44"/>
      <c r="M912" s="39"/>
      <c r="O912" s="154"/>
      <c r="T912" s="39"/>
      <c r="U912" s="39"/>
      <c r="AB912" s="39"/>
      <c r="AC912" s="39"/>
      <c r="AD912" s="152"/>
    </row>
    <row r="913" spans="1:30" s="40" customFormat="1" x14ac:dyDescent="0.25">
      <c r="A913" s="163"/>
      <c r="B913" s="46">
        <v>0.51844907407407403</v>
      </c>
      <c r="C913" s="45" t="s">
        <v>21</v>
      </c>
      <c r="D913" s="45">
        <v>1</v>
      </c>
      <c r="E913" s="45" t="s">
        <v>3</v>
      </c>
      <c r="F913" s="44"/>
      <c r="M913" s="39"/>
      <c r="O913" s="154"/>
      <c r="T913" s="39"/>
      <c r="U913" s="39"/>
      <c r="AB913" s="39"/>
      <c r="AC913" s="39"/>
      <c r="AD913" s="152"/>
    </row>
    <row r="914" spans="1:30" s="40" customFormat="1" x14ac:dyDescent="0.25">
      <c r="A914" s="163"/>
      <c r="B914" s="46">
        <v>0.51859953703703698</v>
      </c>
      <c r="C914" s="45" t="s">
        <v>20</v>
      </c>
      <c r="D914" s="45">
        <v>1</v>
      </c>
      <c r="E914" s="45" t="s">
        <v>3</v>
      </c>
      <c r="F914" s="44"/>
      <c r="M914" s="39"/>
      <c r="O914" s="154"/>
      <c r="T914" s="39"/>
      <c r="U914" s="39"/>
      <c r="AB914" s="39"/>
      <c r="AC914" s="39"/>
      <c r="AD914" s="152"/>
    </row>
    <row r="915" spans="1:30" s="40" customFormat="1" x14ac:dyDescent="0.25">
      <c r="A915" s="163"/>
      <c r="B915" s="46">
        <v>0.51892361111111118</v>
      </c>
      <c r="C915" s="45" t="s">
        <v>20</v>
      </c>
      <c r="D915" s="45">
        <v>1</v>
      </c>
      <c r="E915" s="45" t="s">
        <v>3</v>
      </c>
      <c r="F915" s="44"/>
      <c r="M915" s="39"/>
      <c r="O915" s="154"/>
      <c r="T915" s="39"/>
      <c r="U915" s="39"/>
      <c r="AB915" s="39"/>
      <c r="AC915" s="39"/>
      <c r="AD915" s="152"/>
    </row>
    <row r="916" spans="1:30" s="40" customFormat="1" x14ac:dyDescent="0.25">
      <c r="A916" s="163"/>
      <c r="B916" s="46">
        <v>0.51968749999999997</v>
      </c>
      <c r="C916" s="45" t="s">
        <v>20</v>
      </c>
      <c r="D916" s="45">
        <v>1</v>
      </c>
      <c r="E916" s="45" t="s">
        <v>3</v>
      </c>
      <c r="F916" s="44"/>
      <c r="M916" s="39"/>
      <c r="O916" s="154"/>
      <c r="T916" s="39"/>
      <c r="U916" s="39"/>
      <c r="AB916" s="39"/>
      <c r="AC916" s="39"/>
      <c r="AD916" s="152"/>
    </row>
    <row r="917" spans="1:30" s="40" customFormat="1" x14ac:dyDescent="0.25">
      <c r="A917" s="163"/>
      <c r="B917" s="46">
        <v>0.52619212962962958</v>
      </c>
      <c r="C917" s="45" t="s">
        <v>20</v>
      </c>
      <c r="D917" s="45">
        <v>1</v>
      </c>
      <c r="E917" s="45" t="s">
        <v>3</v>
      </c>
      <c r="F917" s="44"/>
      <c r="M917" s="39"/>
      <c r="O917" s="154"/>
      <c r="T917" s="39"/>
      <c r="U917" s="39"/>
      <c r="AB917" s="39"/>
      <c r="AC917" s="39"/>
      <c r="AD917" s="152"/>
    </row>
    <row r="918" spans="1:30" s="40" customFormat="1" x14ac:dyDescent="0.25">
      <c r="A918" s="163"/>
      <c r="B918" s="46">
        <v>0.52623842592592596</v>
      </c>
      <c r="C918" s="45" t="s">
        <v>21</v>
      </c>
      <c r="D918" s="45">
        <v>1</v>
      </c>
      <c r="E918" s="45" t="s">
        <v>3</v>
      </c>
      <c r="F918" s="44"/>
      <c r="M918" s="39"/>
      <c r="O918" s="154"/>
      <c r="T918" s="39"/>
      <c r="U918" s="39"/>
      <c r="AB918" s="39"/>
      <c r="AC918" s="39"/>
      <c r="AD918" s="152"/>
    </row>
    <row r="919" spans="1:30" s="40" customFormat="1" x14ac:dyDescent="0.25">
      <c r="A919" s="163"/>
      <c r="B919" s="46">
        <v>0.52719907407407407</v>
      </c>
      <c r="C919" s="45" t="s">
        <v>20</v>
      </c>
      <c r="D919" s="45">
        <v>1</v>
      </c>
      <c r="E919" s="45" t="s">
        <v>3</v>
      </c>
      <c r="F919" s="44"/>
      <c r="M919" s="39"/>
      <c r="O919" s="154"/>
      <c r="T919" s="39"/>
      <c r="U919" s="39"/>
      <c r="AB919" s="39"/>
      <c r="AC919" s="39"/>
      <c r="AD919" s="152"/>
    </row>
    <row r="920" spans="1:30" s="40" customFormat="1" x14ac:dyDescent="0.25">
      <c r="A920" s="163"/>
      <c r="B920" s="46">
        <v>0.52731481481481479</v>
      </c>
      <c r="C920" s="45" t="s">
        <v>20</v>
      </c>
      <c r="D920" s="45">
        <v>1</v>
      </c>
      <c r="E920" s="45" t="s">
        <v>3</v>
      </c>
      <c r="F920" s="44"/>
      <c r="M920" s="39"/>
      <c r="O920" s="154"/>
      <c r="T920" s="39"/>
      <c r="U920" s="39"/>
      <c r="AB920" s="39"/>
      <c r="AC920" s="39"/>
      <c r="AD920" s="152"/>
    </row>
    <row r="921" spans="1:30" s="40" customFormat="1" x14ac:dyDescent="0.25">
      <c r="A921" s="163"/>
      <c r="B921" s="46">
        <v>0.52797453703703701</v>
      </c>
      <c r="C921" s="45" t="s">
        <v>20</v>
      </c>
      <c r="D921" s="45">
        <v>2</v>
      </c>
      <c r="E921" s="45" t="s">
        <v>3</v>
      </c>
      <c r="F921" s="44"/>
      <c r="M921" s="39"/>
      <c r="O921" s="154"/>
      <c r="T921" s="39"/>
      <c r="U921" s="39"/>
      <c r="AB921" s="39"/>
      <c r="AC921" s="39"/>
      <c r="AD921" s="152"/>
    </row>
    <row r="922" spans="1:30" s="40" customFormat="1" x14ac:dyDescent="0.25">
      <c r="A922" s="163"/>
      <c r="B922" s="46">
        <v>0.52809027777777773</v>
      </c>
      <c r="C922" s="45" t="s">
        <v>20</v>
      </c>
      <c r="D922" s="45">
        <v>1</v>
      </c>
      <c r="E922" s="45" t="s">
        <v>3</v>
      </c>
      <c r="F922" s="44"/>
      <c r="M922" s="39"/>
      <c r="O922" s="154"/>
      <c r="T922" s="39"/>
      <c r="U922" s="39"/>
      <c r="AB922" s="39"/>
      <c r="AC922" s="39"/>
      <c r="AD922" s="152"/>
    </row>
    <row r="923" spans="1:30" s="40" customFormat="1" x14ac:dyDescent="0.25">
      <c r="A923" s="163"/>
      <c r="B923" s="46">
        <v>0.5345833333333333</v>
      </c>
      <c r="C923" s="45" t="s">
        <v>20</v>
      </c>
      <c r="D923" s="45">
        <v>1</v>
      </c>
      <c r="E923" s="45" t="s">
        <v>3</v>
      </c>
      <c r="F923" s="44"/>
      <c r="M923" s="39"/>
      <c r="O923" s="154"/>
      <c r="T923" s="39"/>
      <c r="U923" s="39"/>
      <c r="AB923" s="39"/>
      <c r="AC923" s="39"/>
      <c r="AD923" s="152"/>
    </row>
    <row r="924" spans="1:30" s="40" customFormat="1" x14ac:dyDescent="0.25">
      <c r="A924" s="163"/>
      <c r="B924" s="46">
        <v>0.53471064814814817</v>
      </c>
      <c r="C924" s="45" t="s">
        <v>20</v>
      </c>
      <c r="D924" s="45">
        <v>1</v>
      </c>
      <c r="E924" s="45" t="s">
        <v>3</v>
      </c>
      <c r="F924" s="44"/>
      <c r="M924" s="39"/>
      <c r="O924" s="154"/>
      <c r="T924" s="39"/>
      <c r="U924" s="39"/>
      <c r="AB924" s="39"/>
      <c r="AC924" s="39"/>
      <c r="AD924" s="152"/>
    </row>
    <row r="925" spans="1:30" s="40" customFormat="1" x14ac:dyDescent="0.25">
      <c r="A925" s="163"/>
      <c r="B925" s="46">
        <v>0.53538194444444442</v>
      </c>
      <c r="C925" s="45" t="s">
        <v>21</v>
      </c>
      <c r="D925" s="45">
        <v>2</v>
      </c>
      <c r="E925" s="44" t="s">
        <v>3</v>
      </c>
      <c r="F925" s="44"/>
      <c r="M925" s="39"/>
      <c r="O925" s="154"/>
      <c r="T925" s="39"/>
      <c r="U925" s="39"/>
      <c r="AB925" s="39"/>
      <c r="AC925" s="39"/>
      <c r="AD925" s="152"/>
    </row>
    <row r="926" spans="1:30" s="40" customFormat="1" ht="45" x14ac:dyDescent="0.25">
      <c r="A926" s="163"/>
      <c r="B926" s="46">
        <v>0.53597222222222218</v>
      </c>
      <c r="C926" s="45" t="s">
        <v>20</v>
      </c>
      <c r="D926" s="45">
        <v>1</v>
      </c>
      <c r="E926" s="44" t="s">
        <v>26</v>
      </c>
      <c r="F926" s="44"/>
      <c r="M926" s="39"/>
      <c r="O926" s="154"/>
      <c r="T926" s="39"/>
      <c r="U926" s="39"/>
      <c r="AB926" s="39"/>
      <c r="AC926" s="39"/>
      <c r="AD926" s="152"/>
    </row>
    <row r="927" spans="1:30" s="40" customFormat="1" x14ac:dyDescent="0.25">
      <c r="A927" s="163"/>
      <c r="B927" s="46">
        <v>0.53866898148148146</v>
      </c>
      <c r="C927" s="45" t="s">
        <v>20</v>
      </c>
      <c r="D927" s="45">
        <v>1</v>
      </c>
      <c r="E927" s="45" t="s">
        <v>3</v>
      </c>
      <c r="F927" s="44"/>
      <c r="M927" s="39"/>
      <c r="O927" s="154"/>
      <c r="T927" s="39"/>
      <c r="U927" s="39"/>
      <c r="AB927" s="39"/>
      <c r="AC927" s="39"/>
      <c r="AD927" s="152"/>
    </row>
    <row r="928" spans="1:30" s="40" customFormat="1" x14ac:dyDescent="0.25">
      <c r="A928" s="163"/>
      <c r="B928" s="46">
        <v>0.53871527777777783</v>
      </c>
      <c r="C928" s="45" t="s">
        <v>21</v>
      </c>
      <c r="D928" s="45">
        <v>1</v>
      </c>
      <c r="E928" s="44" t="s">
        <v>3</v>
      </c>
      <c r="F928" s="44"/>
      <c r="M928" s="39"/>
      <c r="O928" s="154"/>
      <c r="T928" s="39"/>
      <c r="U928" s="39"/>
      <c r="AB928" s="39"/>
      <c r="AC928" s="39"/>
      <c r="AD928" s="152"/>
    </row>
    <row r="929" spans="1:30" s="40" customFormat="1" x14ac:dyDescent="0.25">
      <c r="A929" s="163"/>
      <c r="B929" s="46">
        <v>0.53949074074074077</v>
      </c>
      <c r="C929" s="45" t="s">
        <v>21</v>
      </c>
      <c r="D929" s="45">
        <v>2</v>
      </c>
      <c r="E929" s="44" t="s">
        <v>3</v>
      </c>
      <c r="F929" s="44"/>
      <c r="M929" s="39"/>
      <c r="O929" s="154"/>
      <c r="T929" s="39"/>
      <c r="U929" s="39"/>
      <c r="AB929" s="39"/>
      <c r="AC929" s="39"/>
      <c r="AD929" s="152"/>
    </row>
    <row r="930" spans="1:30" s="40" customFormat="1" x14ac:dyDescent="0.25">
      <c r="A930" s="163"/>
      <c r="B930" s="46">
        <v>0.53973379629629636</v>
      </c>
      <c r="C930" s="45" t="s">
        <v>20</v>
      </c>
      <c r="D930" s="45">
        <v>1</v>
      </c>
      <c r="E930" s="45" t="s">
        <v>3</v>
      </c>
      <c r="F930" s="44"/>
      <c r="M930" s="39"/>
      <c r="O930" s="154"/>
      <c r="T930" s="39"/>
      <c r="U930" s="39"/>
      <c r="AB930" s="39"/>
      <c r="AC930" s="39"/>
      <c r="AD930" s="152"/>
    </row>
    <row r="931" spans="1:30" s="40" customFormat="1" x14ac:dyDescent="0.25">
      <c r="A931" s="163"/>
      <c r="B931" s="46">
        <v>0.54047453703703707</v>
      </c>
      <c r="C931" s="45" t="s">
        <v>20</v>
      </c>
      <c r="D931" s="45">
        <v>1</v>
      </c>
      <c r="E931" s="45" t="s">
        <v>3</v>
      </c>
      <c r="F931" s="44"/>
      <c r="M931" s="39"/>
      <c r="O931" s="154"/>
      <c r="T931" s="39"/>
      <c r="U931" s="39"/>
      <c r="AB931" s="39"/>
      <c r="AC931" s="39"/>
      <c r="AD931" s="152"/>
    </row>
    <row r="932" spans="1:30" s="40" customFormat="1" x14ac:dyDescent="0.25">
      <c r="A932" s="163"/>
      <c r="B932" s="46">
        <v>0.54150462962962964</v>
      </c>
      <c r="C932" s="45" t="s">
        <v>20</v>
      </c>
      <c r="D932" s="45">
        <v>1</v>
      </c>
      <c r="E932" s="45" t="s">
        <v>3</v>
      </c>
      <c r="F932" s="44"/>
      <c r="M932" s="39"/>
      <c r="O932" s="154"/>
      <c r="T932" s="39"/>
      <c r="U932" s="39"/>
      <c r="AB932" s="39"/>
      <c r="AC932" s="39"/>
      <c r="AD932" s="152"/>
    </row>
    <row r="933" spans="1:30" s="40" customFormat="1" x14ac:dyDescent="0.25">
      <c r="A933" s="163"/>
      <c r="B933" s="46">
        <v>0.54199074074074072</v>
      </c>
      <c r="C933" s="45" t="s">
        <v>21</v>
      </c>
      <c r="D933" s="45">
        <v>2</v>
      </c>
      <c r="E933" s="44" t="s">
        <v>3</v>
      </c>
      <c r="F933" s="44"/>
      <c r="M933" s="39"/>
      <c r="O933" s="154"/>
      <c r="T933" s="39"/>
      <c r="U933" s="39"/>
      <c r="AB933" s="39"/>
      <c r="AC933" s="39"/>
      <c r="AD933" s="152"/>
    </row>
    <row r="934" spans="1:30" s="40" customFormat="1" x14ac:dyDescent="0.25">
      <c r="A934" s="163"/>
      <c r="B934" s="46">
        <v>0.54210648148148144</v>
      </c>
      <c r="C934" s="45" t="s">
        <v>21</v>
      </c>
      <c r="D934" s="45">
        <v>1</v>
      </c>
      <c r="E934" s="44" t="s">
        <v>3</v>
      </c>
      <c r="F934" s="44"/>
      <c r="M934" s="39"/>
      <c r="O934" s="154"/>
      <c r="T934" s="39"/>
      <c r="U934" s="39"/>
      <c r="AB934" s="39"/>
      <c r="AC934" s="39"/>
      <c r="AD934" s="152"/>
    </row>
    <row r="935" spans="1:30" s="40" customFormat="1" x14ac:dyDescent="0.25">
      <c r="A935" s="163"/>
      <c r="B935" s="46">
        <v>0.54224537037037035</v>
      </c>
      <c r="C935" s="45" t="s">
        <v>20</v>
      </c>
      <c r="D935" s="45">
        <v>1</v>
      </c>
      <c r="E935" s="44" t="s">
        <v>3</v>
      </c>
      <c r="F935" s="44"/>
      <c r="M935" s="39"/>
      <c r="O935" s="154"/>
      <c r="T935" s="39"/>
      <c r="U935" s="39"/>
      <c r="AB935" s="39"/>
      <c r="AC935" s="39"/>
      <c r="AD935" s="152"/>
    </row>
    <row r="936" spans="1:30" s="40" customFormat="1" x14ac:dyDescent="0.25">
      <c r="A936" s="163"/>
      <c r="B936" s="46">
        <v>0.54289351851851853</v>
      </c>
      <c r="C936" s="45" t="s">
        <v>20</v>
      </c>
      <c r="D936" s="45">
        <v>1</v>
      </c>
      <c r="E936" s="44" t="s">
        <v>3</v>
      </c>
      <c r="F936" s="44"/>
      <c r="M936" s="39"/>
      <c r="O936" s="154"/>
      <c r="T936" s="39"/>
      <c r="U936" s="39"/>
      <c r="AB936" s="39"/>
      <c r="AC936" s="39"/>
      <c r="AD936" s="152"/>
    </row>
    <row r="937" spans="1:30" s="40" customFormat="1" x14ac:dyDescent="0.25">
      <c r="A937" s="163"/>
      <c r="B937" s="46">
        <v>0.54292824074074075</v>
      </c>
      <c r="C937" s="45" t="s">
        <v>21</v>
      </c>
      <c r="D937" s="45">
        <v>3</v>
      </c>
      <c r="E937" s="44" t="s">
        <v>3</v>
      </c>
      <c r="F937" s="44"/>
      <c r="M937" s="39"/>
      <c r="O937" s="154"/>
      <c r="T937" s="39"/>
      <c r="U937" s="39"/>
      <c r="AB937" s="39"/>
      <c r="AC937" s="39"/>
      <c r="AD937" s="152"/>
    </row>
    <row r="938" spans="1:30" s="40" customFormat="1" x14ac:dyDescent="0.25">
      <c r="A938" s="163"/>
      <c r="B938" s="46">
        <v>0.54443287037037036</v>
      </c>
      <c r="C938" s="45" t="s">
        <v>20</v>
      </c>
      <c r="D938" s="45">
        <v>1</v>
      </c>
      <c r="E938" s="44" t="s">
        <v>3</v>
      </c>
      <c r="F938" s="44"/>
      <c r="M938" s="39"/>
      <c r="O938" s="154"/>
      <c r="T938" s="39"/>
      <c r="U938" s="39"/>
      <c r="AB938" s="39"/>
      <c r="AC938" s="39"/>
      <c r="AD938" s="152"/>
    </row>
    <row r="939" spans="1:30" s="40" customFormat="1" x14ac:dyDescent="0.25">
      <c r="A939" s="163"/>
      <c r="B939" s="46">
        <v>0.54471064814814818</v>
      </c>
      <c r="C939" s="45" t="s">
        <v>20</v>
      </c>
      <c r="D939" s="45">
        <v>1</v>
      </c>
      <c r="E939" s="44" t="s">
        <v>3</v>
      </c>
      <c r="F939" s="44"/>
      <c r="M939" s="39"/>
      <c r="O939" s="154"/>
      <c r="T939" s="39"/>
      <c r="U939" s="39"/>
      <c r="AB939" s="39"/>
      <c r="AC939" s="39"/>
      <c r="AD939" s="152"/>
    </row>
    <row r="940" spans="1:30" s="40" customFormat="1" x14ac:dyDescent="0.25">
      <c r="A940" s="163"/>
      <c r="B940" s="46">
        <v>0.54527777777777775</v>
      </c>
      <c r="C940" s="45" t="s">
        <v>20</v>
      </c>
      <c r="D940" s="45">
        <v>1</v>
      </c>
      <c r="E940" s="44" t="s">
        <v>3</v>
      </c>
      <c r="F940" s="44"/>
      <c r="M940" s="39"/>
      <c r="O940" s="154"/>
      <c r="T940" s="39"/>
      <c r="U940" s="39"/>
      <c r="AB940" s="39"/>
      <c r="AC940" s="39"/>
      <c r="AD940" s="152"/>
    </row>
    <row r="941" spans="1:30" s="40" customFormat="1" x14ac:dyDescent="0.25">
      <c r="A941" s="163"/>
      <c r="B941" s="46">
        <v>0.54553240740740738</v>
      </c>
      <c r="C941" s="45" t="s">
        <v>20</v>
      </c>
      <c r="D941" s="45">
        <v>1</v>
      </c>
      <c r="E941" s="44" t="s">
        <v>3</v>
      </c>
      <c r="F941" s="44"/>
      <c r="M941" s="39"/>
      <c r="O941" s="154"/>
      <c r="T941" s="39"/>
      <c r="U941" s="39"/>
      <c r="AB941" s="39"/>
      <c r="AC941" s="39"/>
      <c r="AD941" s="152"/>
    </row>
    <row r="942" spans="1:30" s="40" customFormat="1" x14ac:dyDescent="0.25">
      <c r="A942" s="163"/>
      <c r="B942" s="46">
        <v>0.54553240740740738</v>
      </c>
      <c r="C942" s="45" t="s">
        <v>21</v>
      </c>
      <c r="D942" s="45">
        <v>1</v>
      </c>
      <c r="E942" s="44" t="s">
        <v>3</v>
      </c>
      <c r="F942" s="44"/>
      <c r="M942" s="39"/>
      <c r="O942" s="154"/>
      <c r="T942" s="39"/>
      <c r="U942" s="39"/>
      <c r="AB942" s="39"/>
      <c r="AC942" s="39"/>
      <c r="AD942" s="152"/>
    </row>
    <row r="943" spans="1:30" s="40" customFormat="1" x14ac:dyDescent="0.25">
      <c r="A943" s="163"/>
      <c r="B943" s="46">
        <v>0.55034722222222221</v>
      </c>
      <c r="C943" s="45" t="s">
        <v>20</v>
      </c>
      <c r="D943" s="45">
        <v>1</v>
      </c>
      <c r="E943" s="44" t="s">
        <v>3</v>
      </c>
      <c r="F943" s="44"/>
      <c r="M943" s="39"/>
      <c r="O943" s="154"/>
      <c r="T943" s="39"/>
      <c r="U943" s="39"/>
      <c r="AB943" s="39"/>
      <c r="AC943" s="39"/>
      <c r="AD943" s="152"/>
    </row>
    <row r="944" spans="1:30" s="40" customFormat="1" x14ac:dyDescent="0.25">
      <c r="A944" s="163"/>
      <c r="B944" s="46">
        <v>0.55075231481481479</v>
      </c>
      <c r="C944" s="45" t="s">
        <v>21</v>
      </c>
      <c r="D944" s="45">
        <v>2</v>
      </c>
      <c r="E944" s="44" t="s">
        <v>3</v>
      </c>
      <c r="F944" s="44"/>
      <c r="M944" s="39"/>
      <c r="O944" s="154"/>
      <c r="T944" s="39"/>
      <c r="U944" s="39"/>
      <c r="AB944" s="39"/>
      <c r="AC944" s="39"/>
      <c r="AD944" s="152"/>
    </row>
    <row r="945" spans="1:30" s="40" customFormat="1" x14ac:dyDescent="0.25">
      <c r="A945" s="163"/>
      <c r="B945" s="46">
        <v>0.55193287037037042</v>
      </c>
      <c r="C945" s="45" t="s">
        <v>21</v>
      </c>
      <c r="D945" s="45">
        <v>1</v>
      </c>
      <c r="E945" s="44" t="s">
        <v>3</v>
      </c>
      <c r="F945" s="44"/>
      <c r="M945" s="39"/>
      <c r="O945" s="154"/>
      <c r="T945" s="39"/>
      <c r="U945" s="39"/>
      <c r="AB945" s="39"/>
      <c r="AC945" s="39"/>
      <c r="AD945" s="152"/>
    </row>
    <row r="946" spans="1:30" s="40" customFormat="1" x14ac:dyDescent="0.25">
      <c r="A946" s="163"/>
      <c r="B946" s="46">
        <v>0.55202546296296295</v>
      </c>
      <c r="C946" s="45" t="s">
        <v>21</v>
      </c>
      <c r="D946" s="45">
        <v>1</v>
      </c>
      <c r="E946" s="44" t="s">
        <v>3</v>
      </c>
      <c r="F946" s="44"/>
      <c r="M946" s="39"/>
      <c r="O946" s="154"/>
      <c r="T946" s="39"/>
      <c r="U946" s="39"/>
      <c r="AB946" s="39"/>
      <c r="AC946" s="39"/>
      <c r="AD946" s="152"/>
    </row>
    <row r="947" spans="1:30" s="40" customFormat="1" x14ac:dyDescent="0.25">
      <c r="A947" s="163"/>
      <c r="B947" s="46">
        <v>0.55211805555555549</v>
      </c>
      <c r="C947" s="45" t="s">
        <v>20</v>
      </c>
      <c r="D947" s="45">
        <v>1</v>
      </c>
      <c r="E947" s="44" t="s">
        <v>3</v>
      </c>
      <c r="F947" s="44"/>
      <c r="M947" s="39"/>
      <c r="O947" s="154"/>
      <c r="T947" s="39"/>
      <c r="U947" s="39"/>
      <c r="AB947" s="39"/>
      <c r="AC947" s="39"/>
      <c r="AD947" s="152"/>
    </row>
    <row r="948" spans="1:30" s="40" customFormat="1" x14ac:dyDescent="0.25">
      <c r="A948" s="163"/>
      <c r="B948" s="46">
        <v>0.55873842592592593</v>
      </c>
      <c r="C948" s="45" t="s">
        <v>20</v>
      </c>
      <c r="D948" s="45">
        <v>1</v>
      </c>
      <c r="E948" s="44" t="s">
        <v>3</v>
      </c>
      <c r="F948" s="44"/>
      <c r="M948" s="39"/>
      <c r="O948" s="154"/>
      <c r="T948" s="39"/>
      <c r="U948" s="39"/>
      <c r="AB948" s="39"/>
      <c r="AC948" s="39"/>
      <c r="AD948" s="152"/>
    </row>
    <row r="949" spans="1:30" s="40" customFormat="1" x14ac:dyDescent="0.25">
      <c r="A949" s="163"/>
      <c r="B949" s="46">
        <v>0.57119212962962962</v>
      </c>
      <c r="C949" s="45" t="s">
        <v>20</v>
      </c>
      <c r="D949" s="45">
        <v>1</v>
      </c>
      <c r="E949" s="44" t="s">
        <v>3</v>
      </c>
      <c r="F949" s="44"/>
      <c r="M949" s="39"/>
      <c r="O949" s="154"/>
      <c r="T949" s="39"/>
      <c r="U949" s="39"/>
      <c r="AB949" s="39"/>
      <c r="AC949" s="39"/>
      <c r="AD949" s="152"/>
    </row>
    <row r="950" spans="1:30" s="40" customFormat="1" x14ac:dyDescent="0.25">
      <c r="A950" s="163"/>
      <c r="B950" s="46">
        <v>0.57232638888888887</v>
      </c>
      <c r="C950" s="45" t="s">
        <v>20</v>
      </c>
      <c r="D950" s="45">
        <v>1</v>
      </c>
      <c r="E950" s="44" t="s">
        <v>3</v>
      </c>
      <c r="F950" s="44"/>
      <c r="M950" s="39"/>
      <c r="O950" s="154"/>
      <c r="T950" s="39"/>
      <c r="U950" s="39"/>
      <c r="AB950" s="39"/>
      <c r="AC950" s="39"/>
      <c r="AD950" s="152"/>
    </row>
    <row r="951" spans="1:30" s="40" customFormat="1" x14ac:dyDescent="0.25">
      <c r="A951" s="163"/>
      <c r="B951" s="46">
        <v>0.57393518518518516</v>
      </c>
      <c r="C951" s="45" t="s">
        <v>21</v>
      </c>
      <c r="D951" s="45">
        <v>1</v>
      </c>
      <c r="E951" s="44" t="s">
        <v>3</v>
      </c>
      <c r="F951" s="44"/>
      <c r="M951" s="39"/>
      <c r="O951" s="154"/>
      <c r="T951" s="39"/>
      <c r="U951" s="39"/>
      <c r="AB951" s="39"/>
      <c r="AC951" s="39"/>
      <c r="AD951" s="152"/>
    </row>
    <row r="952" spans="1:30" s="40" customFormat="1" x14ac:dyDescent="0.25">
      <c r="A952" s="163"/>
      <c r="B952" s="46">
        <v>0.58751157407407406</v>
      </c>
      <c r="C952" s="45" t="s">
        <v>21</v>
      </c>
      <c r="D952" s="45">
        <v>1</v>
      </c>
      <c r="E952" s="44" t="s">
        <v>3</v>
      </c>
      <c r="F952" s="44"/>
      <c r="M952" s="39"/>
      <c r="O952" s="154"/>
      <c r="T952" s="39"/>
      <c r="U952" s="39"/>
      <c r="AB952" s="39"/>
      <c r="AC952" s="39"/>
      <c r="AD952" s="152"/>
    </row>
    <row r="953" spans="1:30" s="40" customFormat="1" x14ac:dyDescent="0.25">
      <c r="A953" s="163"/>
      <c r="B953" s="46">
        <v>0.58755787037037044</v>
      </c>
      <c r="C953" s="45" t="s">
        <v>20</v>
      </c>
      <c r="D953" s="45">
        <v>1</v>
      </c>
      <c r="E953" s="44" t="s">
        <v>3</v>
      </c>
      <c r="F953" s="44"/>
      <c r="M953" s="39"/>
      <c r="O953" s="154"/>
      <c r="T953" s="39"/>
      <c r="U953" s="39"/>
      <c r="AB953" s="39"/>
      <c r="AC953" s="39"/>
      <c r="AD953" s="152"/>
    </row>
    <row r="954" spans="1:30" s="40" customFormat="1" x14ac:dyDescent="0.25">
      <c r="A954" s="163"/>
      <c r="B954" s="46">
        <v>0.58905092592592589</v>
      </c>
      <c r="C954" s="45" t="s">
        <v>20</v>
      </c>
      <c r="D954" s="45">
        <v>1</v>
      </c>
      <c r="E954" s="44" t="s">
        <v>3</v>
      </c>
      <c r="F954" s="44"/>
      <c r="M954" s="39"/>
      <c r="O954" s="154"/>
      <c r="T954" s="39"/>
      <c r="U954" s="39"/>
      <c r="AB954" s="39"/>
      <c r="AC954" s="39"/>
      <c r="AD954" s="152"/>
    </row>
    <row r="955" spans="1:30" s="40" customFormat="1" x14ac:dyDescent="0.25">
      <c r="A955" s="163"/>
      <c r="B955" s="46">
        <v>0.59248842592592588</v>
      </c>
      <c r="C955" s="45" t="s">
        <v>20</v>
      </c>
      <c r="D955" s="45">
        <v>1</v>
      </c>
      <c r="E955" s="44" t="s">
        <v>3</v>
      </c>
      <c r="F955" s="44"/>
      <c r="M955" s="39"/>
      <c r="O955" s="154"/>
      <c r="T955" s="39"/>
      <c r="U955" s="39"/>
      <c r="AB955" s="39"/>
      <c r="AC955" s="39"/>
      <c r="AD955" s="152"/>
    </row>
    <row r="956" spans="1:30" s="40" customFormat="1" x14ac:dyDescent="0.25">
      <c r="A956" s="163"/>
      <c r="B956" s="46">
        <v>0.59256944444444448</v>
      </c>
      <c r="C956" s="45" t="s">
        <v>20</v>
      </c>
      <c r="D956" s="45">
        <v>1</v>
      </c>
      <c r="E956" s="44" t="s">
        <v>3</v>
      </c>
      <c r="F956" s="44"/>
      <c r="M956" s="39"/>
      <c r="O956" s="154"/>
      <c r="T956" s="39"/>
      <c r="U956" s="39"/>
      <c r="AB956" s="39"/>
      <c r="AC956" s="39"/>
      <c r="AD956" s="152"/>
    </row>
    <row r="957" spans="1:30" s="40" customFormat="1" x14ac:dyDescent="0.25">
      <c r="A957" s="163"/>
      <c r="B957" s="46">
        <v>0.59267361111111116</v>
      </c>
      <c r="C957" s="45" t="s">
        <v>20</v>
      </c>
      <c r="D957" s="45">
        <v>1</v>
      </c>
      <c r="E957" s="44" t="s">
        <v>3</v>
      </c>
      <c r="F957" s="44"/>
      <c r="M957" s="39"/>
      <c r="O957" s="154"/>
      <c r="T957" s="39"/>
      <c r="U957" s="39"/>
      <c r="AB957" s="39"/>
      <c r="AC957" s="39"/>
      <c r="AD957" s="152"/>
    </row>
    <row r="958" spans="1:30" s="40" customFormat="1" x14ac:dyDescent="0.25">
      <c r="A958" s="163"/>
      <c r="B958" s="46">
        <v>0.59844907407407411</v>
      </c>
      <c r="C958" s="45" t="s">
        <v>20</v>
      </c>
      <c r="D958" s="45">
        <v>1</v>
      </c>
      <c r="E958" s="44" t="s">
        <v>3</v>
      </c>
      <c r="F958" s="44"/>
      <c r="M958" s="39"/>
      <c r="O958" s="154"/>
      <c r="T958" s="39"/>
      <c r="U958" s="39"/>
      <c r="AB958" s="39"/>
      <c r="AC958" s="39"/>
      <c r="AD958" s="152"/>
    </row>
    <row r="959" spans="1:30" s="40" customFormat="1" x14ac:dyDescent="0.25">
      <c r="A959" s="163"/>
      <c r="B959" s="46">
        <v>0.59861111111111109</v>
      </c>
      <c r="C959" s="45" t="s">
        <v>20</v>
      </c>
      <c r="D959" s="45">
        <v>2</v>
      </c>
      <c r="E959" s="44" t="s">
        <v>3</v>
      </c>
      <c r="F959" s="44"/>
      <c r="M959" s="39"/>
      <c r="O959" s="154"/>
      <c r="T959" s="39"/>
      <c r="U959" s="39"/>
      <c r="AB959" s="39"/>
      <c r="AC959" s="39"/>
      <c r="AD959" s="152"/>
    </row>
    <row r="960" spans="1:30" s="40" customFormat="1" x14ac:dyDescent="0.25">
      <c r="A960" s="163"/>
      <c r="B960" s="46">
        <v>0.59864583333333332</v>
      </c>
      <c r="C960" s="45" t="s">
        <v>21</v>
      </c>
      <c r="D960" s="45">
        <v>1</v>
      </c>
      <c r="E960" s="44" t="s">
        <v>3</v>
      </c>
      <c r="F960" s="44"/>
      <c r="M960" s="39"/>
      <c r="O960" s="154"/>
      <c r="T960" s="39"/>
      <c r="U960" s="39"/>
      <c r="AB960" s="39"/>
      <c r="AC960" s="39"/>
      <c r="AD960" s="152"/>
    </row>
    <row r="961" spans="1:30" s="40" customFormat="1" x14ac:dyDescent="0.25">
      <c r="A961" s="163"/>
      <c r="B961" s="46">
        <v>0.61325231481481479</v>
      </c>
      <c r="C961" s="45" t="s">
        <v>20</v>
      </c>
      <c r="D961" s="45">
        <v>1</v>
      </c>
      <c r="E961" s="44" t="s">
        <v>3</v>
      </c>
      <c r="F961" s="44"/>
      <c r="M961" s="39"/>
      <c r="O961" s="154"/>
      <c r="T961" s="39"/>
      <c r="U961" s="39"/>
      <c r="AB961" s="39"/>
      <c r="AC961" s="39"/>
      <c r="AD961" s="152"/>
    </row>
    <row r="962" spans="1:30" s="40" customFormat="1" x14ac:dyDescent="0.25">
      <c r="A962" s="163"/>
      <c r="B962" s="46">
        <v>0.64848379629629627</v>
      </c>
      <c r="C962" s="45" t="s">
        <v>20</v>
      </c>
      <c r="D962" s="45">
        <v>1</v>
      </c>
      <c r="E962" s="44" t="s">
        <v>3</v>
      </c>
      <c r="F962" s="44"/>
      <c r="M962" s="39"/>
      <c r="O962" s="154"/>
      <c r="T962" s="39"/>
      <c r="U962" s="39"/>
      <c r="AB962" s="39"/>
      <c r="AC962" s="39"/>
      <c r="AD962" s="152"/>
    </row>
    <row r="963" spans="1:30" s="40" customFormat="1" x14ac:dyDescent="0.25">
      <c r="A963" s="163"/>
      <c r="B963" s="46">
        <v>0.64909722222222221</v>
      </c>
      <c r="C963" s="45" t="s">
        <v>21</v>
      </c>
      <c r="D963" s="45">
        <v>1</v>
      </c>
      <c r="E963" s="44" t="s">
        <v>3</v>
      </c>
      <c r="F963" s="44"/>
      <c r="M963" s="39"/>
      <c r="O963" s="154"/>
      <c r="T963" s="39"/>
      <c r="U963" s="39"/>
      <c r="AB963" s="39"/>
      <c r="AC963" s="39"/>
      <c r="AD963" s="152"/>
    </row>
    <row r="964" spans="1:30" s="40" customFormat="1" x14ac:dyDescent="0.25">
      <c r="A964" s="163"/>
      <c r="B964" s="46">
        <v>0.6494212962962963</v>
      </c>
      <c r="C964" s="45" t="s">
        <v>20</v>
      </c>
      <c r="D964" s="45">
        <v>1</v>
      </c>
      <c r="E964" s="44" t="s">
        <v>3</v>
      </c>
      <c r="F964" s="44"/>
      <c r="M964" s="39"/>
      <c r="O964" s="154"/>
      <c r="T964" s="39"/>
      <c r="U964" s="39"/>
      <c r="AB964" s="39"/>
      <c r="AC964" s="39"/>
      <c r="AD964" s="152"/>
    </row>
    <row r="965" spans="1:30" s="40" customFormat="1" x14ac:dyDescent="0.25">
      <c r="A965" s="163"/>
      <c r="B965" s="46">
        <v>0.64951388888888884</v>
      </c>
      <c r="C965" s="45" t="s">
        <v>20</v>
      </c>
      <c r="D965" s="45">
        <v>1</v>
      </c>
      <c r="E965" s="44" t="s">
        <v>3</v>
      </c>
      <c r="F965" s="44"/>
      <c r="M965" s="39"/>
      <c r="O965" s="154"/>
      <c r="T965" s="39"/>
      <c r="U965" s="39"/>
      <c r="AB965" s="39"/>
      <c r="AC965" s="39"/>
      <c r="AD965" s="152"/>
    </row>
    <row r="966" spans="1:30" s="40" customFormat="1" x14ac:dyDescent="0.25">
      <c r="A966" s="163"/>
      <c r="B966" s="46">
        <v>0.65153935185185186</v>
      </c>
      <c r="C966" s="45" t="s">
        <v>21</v>
      </c>
      <c r="D966" s="45">
        <v>3</v>
      </c>
      <c r="E966" s="44" t="s">
        <v>3</v>
      </c>
      <c r="F966" s="44"/>
      <c r="M966" s="39"/>
      <c r="O966" s="154"/>
      <c r="T966" s="39"/>
      <c r="U966" s="39"/>
      <c r="AB966" s="39"/>
      <c r="AC966" s="39"/>
      <c r="AD966" s="152"/>
    </row>
    <row r="967" spans="1:30" s="40" customFormat="1" x14ac:dyDescent="0.25">
      <c r="A967" s="163"/>
      <c r="B967" s="46">
        <v>0.6517708333333333</v>
      </c>
      <c r="C967" s="45" t="s">
        <v>20</v>
      </c>
      <c r="D967" s="45">
        <v>1</v>
      </c>
      <c r="E967" s="44" t="s">
        <v>3</v>
      </c>
      <c r="F967" s="44"/>
      <c r="M967" s="39"/>
      <c r="O967" s="154"/>
      <c r="T967" s="39"/>
      <c r="U967" s="39"/>
      <c r="AB967" s="39"/>
      <c r="AC967" s="39"/>
      <c r="AD967" s="152"/>
    </row>
    <row r="968" spans="1:30" s="40" customFormat="1" ht="45" x14ac:dyDescent="0.25">
      <c r="A968" s="163"/>
      <c r="B968" s="46">
        <v>0.65186342592592594</v>
      </c>
      <c r="C968" s="45" t="s">
        <v>20</v>
      </c>
      <c r="D968" s="45">
        <v>1</v>
      </c>
      <c r="E968" s="44" t="s">
        <v>26</v>
      </c>
      <c r="F968" s="44"/>
      <c r="M968" s="39"/>
      <c r="O968" s="154"/>
      <c r="T968" s="39"/>
      <c r="U968" s="39"/>
      <c r="AB968" s="39"/>
      <c r="AC968" s="39"/>
      <c r="AD968" s="152"/>
    </row>
    <row r="969" spans="1:30" s="40" customFormat="1" x14ac:dyDescent="0.25">
      <c r="A969" s="163"/>
      <c r="B969" s="46">
        <v>0.65202546296296293</v>
      </c>
      <c r="C969" s="45" t="s">
        <v>20</v>
      </c>
      <c r="D969" s="45">
        <v>1</v>
      </c>
      <c r="E969" s="44" t="s">
        <v>3</v>
      </c>
      <c r="F969" s="44"/>
      <c r="M969" s="39"/>
      <c r="O969" s="154"/>
      <c r="T969" s="39"/>
      <c r="U969" s="39"/>
      <c r="AB969" s="39"/>
      <c r="AC969" s="39"/>
      <c r="AD969" s="152"/>
    </row>
    <row r="970" spans="1:30" s="40" customFormat="1" x14ac:dyDescent="0.25">
      <c r="A970" s="163"/>
      <c r="B970" s="46">
        <v>0.65204861111111112</v>
      </c>
      <c r="C970" s="45" t="s">
        <v>21</v>
      </c>
      <c r="D970" s="45">
        <v>1</v>
      </c>
      <c r="E970" s="44" t="s">
        <v>3</v>
      </c>
      <c r="F970" s="44"/>
      <c r="M970" s="39"/>
      <c r="O970" s="154"/>
      <c r="T970" s="39"/>
      <c r="U970" s="39"/>
      <c r="AB970" s="39"/>
      <c r="AC970" s="39"/>
      <c r="AD970" s="152"/>
    </row>
    <row r="971" spans="1:30" s="40" customFormat="1" x14ac:dyDescent="0.25">
      <c r="A971" s="163"/>
      <c r="B971" s="46">
        <v>0.66982638888888879</v>
      </c>
      <c r="C971" s="45" t="s">
        <v>21</v>
      </c>
      <c r="D971" s="45">
        <v>1</v>
      </c>
      <c r="E971" s="44" t="s">
        <v>3</v>
      </c>
      <c r="F971" s="44"/>
      <c r="M971" s="39"/>
      <c r="O971" s="154"/>
      <c r="T971" s="39"/>
      <c r="U971" s="39"/>
      <c r="AB971" s="39"/>
      <c r="AC971" s="39"/>
      <c r="AD971" s="152"/>
    </row>
    <row r="972" spans="1:30" s="40" customFormat="1" x14ac:dyDescent="0.25">
      <c r="A972" s="163"/>
      <c r="B972" s="46">
        <v>0.67034722222222232</v>
      </c>
      <c r="C972" s="45" t="s">
        <v>21</v>
      </c>
      <c r="D972" s="45">
        <v>1</v>
      </c>
      <c r="E972" s="44" t="s">
        <v>3</v>
      </c>
      <c r="F972" s="44"/>
      <c r="M972" s="39"/>
      <c r="O972" s="154"/>
      <c r="T972" s="39"/>
      <c r="U972" s="39"/>
      <c r="AB972" s="39"/>
      <c r="AC972" s="39"/>
      <c r="AD972" s="152"/>
    </row>
    <row r="973" spans="1:30" s="40" customFormat="1" x14ac:dyDescent="0.25">
      <c r="A973" s="163"/>
      <c r="B973" s="46">
        <v>0.67042824074074081</v>
      </c>
      <c r="C973" s="45" t="s">
        <v>21</v>
      </c>
      <c r="D973" s="45">
        <v>2</v>
      </c>
      <c r="E973" s="44" t="s">
        <v>3</v>
      </c>
      <c r="F973" s="44"/>
      <c r="M973" s="39"/>
      <c r="O973" s="154"/>
      <c r="T973" s="39"/>
      <c r="U973" s="39"/>
      <c r="AB973" s="39"/>
      <c r="AC973" s="39"/>
      <c r="AD973" s="152"/>
    </row>
    <row r="974" spans="1:30" s="40" customFormat="1" x14ac:dyDescent="0.25">
      <c r="A974" s="163"/>
      <c r="B974" s="46">
        <v>0.67048611111111101</v>
      </c>
      <c r="C974" s="45" t="s">
        <v>20</v>
      </c>
      <c r="D974" s="45">
        <v>1</v>
      </c>
      <c r="E974" s="44" t="s">
        <v>3</v>
      </c>
      <c r="F974" s="44"/>
      <c r="M974" s="39"/>
      <c r="O974" s="154"/>
      <c r="T974" s="39"/>
      <c r="U974" s="39"/>
      <c r="AB974" s="39"/>
      <c r="AC974" s="39"/>
      <c r="AD974" s="152"/>
    </row>
    <row r="975" spans="1:30" s="40" customFormat="1" x14ac:dyDescent="0.25">
      <c r="A975" s="163"/>
      <c r="B975" s="46">
        <v>0.67116898148148152</v>
      </c>
      <c r="C975" s="45" t="s">
        <v>21</v>
      </c>
      <c r="D975" s="45">
        <v>1</v>
      </c>
      <c r="E975" s="44" t="s">
        <v>3</v>
      </c>
      <c r="F975" s="44"/>
      <c r="M975" s="39"/>
      <c r="O975" s="154"/>
      <c r="T975" s="39"/>
      <c r="U975" s="39"/>
      <c r="AB975" s="39"/>
      <c r="AC975" s="39"/>
      <c r="AD975" s="152"/>
    </row>
    <row r="976" spans="1:30" s="40" customFormat="1" x14ac:dyDescent="0.25">
      <c r="A976" s="163"/>
      <c r="B976" s="46">
        <v>0.67140046296296296</v>
      </c>
      <c r="C976" s="45" t="s">
        <v>21</v>
      </c>
      <c r="D976" s="45">
        <v>1</v>
      </c>
      <c r="E976" s="44" t="s">
        <v>3</v>
      </c>
      <c r="F976" s="44"/>
      <c r="M976" s="39"/>
      <c r="O976" s="154"/>
      <c r="T976" s="39"/>
      <c r="U976" s="39"/>
      <c r="AB976" s="39"/>
      <c r="AC976" s="39"/>
      <c r="AD976" s="152"/>
    </row>
    <row r="977" spans="1:30" s="40" customFormat="1" x14ac:dyDescent="0.25">
      <c r="A977" s="163"/>
      <c r="B977" s="46">
        <v>0.67173611111111109</v>
      </c>
      <c r="C977" s="45" t="s">
        <v>21</v>
      </c>
      <c r="D977" s="45">
        <v>3</v>
      </c>
      <c r="E977" s="44" t="s">
        <v>3</v>
      </c>
      <c r="F977" s="44"/>
      <c r="M977" s="39"/>
      <c r="O977" s="154"/>
      <c r="T977" s="39"/>
      <c r="U977" s="39"/>
      <c r="AB977" s="39"/>
      <c r="AC977" s="39"/>
      <c r="AD977" s="152"/>
    </row>
    <row r="978" spans="1:30" s="40" customFormat="1" x14ac:dyDescent="0.25">
      <c r="A978" s="163"/>
      <c r="B978" s="46">
        <v>0.67212962962962963</v>
      </c>
      <c r="C978" s="45" t="s">
        <v>21</v>
      </c>
      <c r="D978" s="45">
        <v>1</v>
      </c>
      <c r="E978" s="44" t="s">
        <v>3</v>
      </c>
      <c r="F978" s="44"/>
      <c r="M978" s="39"/>
      <c r="O978" s="154"/>
      <c r="T978" s="39"/>
      <c r="U978" s="39"/>
      <c r="AB978" s="39"/>
      <c r="AC978" s="39"/>
      <c r="AD978" s="152"/>
    </row>
    <row r="979" spans="1:30" s="40" customFormat="1" x14ac:dyDescent="0.25">
      <c r="A979" s="163"/>
      <c r="B979" s="46">
        <v>0.67226851851851854</v>
      </c>
      <c r="C979" s="45" t="s">
        <v>20</v>
      </c>
      <c r="D979" s="45">
        <v>1</v>
      </c>
      <c r="E979" s="44" t="s">
        <v>3</v>
      </c>
      <c r="F979" s="44"/>
      <c r="M979" s="39"/>
      <c r="O979" s="154"/>
      <c r="T979" s="39"/>
      <c r="U979" s="39"/>
      <c r="AB979" s="39"/>
      <c r="AC979" s="39"/>
      <c r="AD979" s="152"/>
    </row>
    <row r="980" spans="1:30" s="40" customFormat="1" x14ac:dyDescent="0.25">
      <c r="A980" s="163"/>
      <c r="B980" s="46">
        <v>0.67246527777777787</v>
      </c>
      <c r="C980" s="45" t="s">
        <v>20</v>
      </c>
      <c r="D980" s="45">
        <v>2</v>
      </c>
      <c r="E980" s="44" t="s">
        <v>3</v>
      </c>
      <c r="F980" s="44"/>
      <c r="M980" s="39"/>
      <c r="O980" s="154"/>
      <c r="T980" s="39"/>
      <c r="U980" s="39"/>
      <c r="AB980" s="39"/>
      <c r="AC980" s="39"/>
      <c r="AD980" s="152"/>
    </row>
    <row r="981" spans="1:30" s="40" customFormat="1" x14ac:dyDescent="0.25">
      <c r="A981" s="163"/>
      <c r="B981" s="46">
        <v>0.6726388888888889</v>
      </c>
      <c r="C981" s="45" t="s">
        <v>20</v>
      </c>
      <c r="D981" s="45">
        <v>1</v>
      </c>
      <c r="E981" s="44" t="s">
        <v>3</v>
      </c>
      <c r="F981" s="44"/>
      <c r="M981" s="39"/>
      <c r="O981" s="154"/>
      <c r="T981" s="39"/>
      <c r="U981" s="39"/>
      <c r="AB981" s="39"/>
      <c r="AC981" s="39"/>
      <c r="AD981" s="152"/>
    </row>
    <row r="982" spans="1:30" s="40" customFormat="1" x14ac:dyDescent="0.25">
      <c r="A982" s="163"/>
      <c r="B982" s="46">
        <v>0.67578703703703702</v>
      </c>
      <c r="C982" s="45" t="s">
        <v>21</v>
      </c>
      <c r="D982" s="45">
        <v>1</v>
      </c>
      <c r="E982" s="44" t="s">
        <v>3</v>
      </c>
      <c r="F982" s="44"/>
      <c r="M982" s="39"/>
      <c r="O982" s="154"/>
      <c r="T982" s="39"/>
      <c r="U982" s="39"/>
      <c r="AB982" s="39"/>
      <c r="AC982" s="39"/>
      <c r="AD982" s="152"/>
    </row>
    <row r="983" spans="1:30" s="40" customFormat="1" x14ac:dyDescent="0.25">
      <c r="A983" s="163"/>
      <c r="B983" s="46">
        <v>0.67650462962962965</v>
      </c>
      <c r="C983" s="45" t="s">
        <v>21</v>
      </c>
      <c r="D983" s="45">
        <v>1</v>
      </c>
      <c r="E983" s="44" t="s">
        <v>1</v>
      </c>
      <c r="F983" s="44"/>
      <c r="M983" s="39"/>
      <c r="O983" s="154"/>
      <c r="T983" s="39"/>
      <c r="U983" s="39"/>
      <c r="AB983" s="39"/>
      <c r="AC983" s="39"/>
      <c r="AD983" s="152"/>
    </row>
    <row r="984" spans="1:30" s="40" customFormat="1" x14ac:dyDescent="0.25">
      <c r="A984" s="163"/>
      <c r="B984" s="46">
        <v>0.67670138888888898</v>
      </c>
      <c r="C984" s="45" t="s">
        <v>20</v>
      </c>
      <c r="D984" s="45">
        <v>1</v>
      </c>
      <c r="E984" s="44" t="s">
        <v>3</v>
      </c>
      <c r="F984" s="44"/>
      <c r="M984" s="39"/>
      <c r="O984" s="154"/>
      <c r="T984" s="39"/>
      <c r="U984" s="39"/>
      <c r="AB984" s="39"/>
      <c r="AC984" s="39"/>
      <c r="AD984" s="152"/>
    </row>
    <row r="985" spans="1:30" s="40" customFormat="1" x14ac:dyDescent="0.25">
      <c r="A985" s="163"/>
      <c r="B985" s="46">
        <v>0.68055555555555547</v>
      </c>
      <c r="C985" s="45" t="s">
        <v>20</v>
      </c>
      <c r="D985" s="45">
        <v>1</v>
      </c>
      <c r="E985" s="44" t="s">
        <v>3</v>
      </c>
      <c r="F985" s="44"/>
      <c r="M985" s="39"/>
      <c r="O985" s="154"/>
      <c r="T985" s="39"/>
      <c r="U985" s="39"/>
      <c r="AB985" s="39"/>
      <c r="AC985" s="39"/>
      <c r="AD985" s="152"/>
    </row>
    <row r="986" spans="1:30" s="40" customFormat="1" x14ac:dyDescent="0.25">
      <c r="A986" s="163"/>
      <c r="B986" s="46">
        <v>0.68065972222222226</v>
      </c>
      <c r="C986" s="45" t="s">
        <v>20</v>
      </c>
      <c r="D986" s="45">
        <v>1</v>
      </c>
      <c r="E986" s="44" t="s">
        <v>1</v>
      </c>
      <c r="F986" s="44"/>
      <c r="M986" s="39"/>
      <c r="O986" s="154"/>
      <c r="T986" s="39"/>
      <c r="U986" s="39"/>
      <c r="AB986" s="39"/>
      <c r="AC986" s="39"/>
      <c r="AD986" s="152"/>
    </row>
    <row r="987" spans="1:30" s="40" customFormat="1" x14ac:dyDescent="0.25">
      <c r="A987" s="163"/>
      <c r="B987" s="46">
        <v>0.68074074074074076</v>
      </c>
      <c r="C987" s="45" t="s">
        <v>20</v>
      </c>
      <c r="D987" s="45">
        <v>1</v>
      </c>
      <c r="E987" s="44" t="s">
        <v>1</v>
      </c>
      <c r="F987" s="44"/>
      <c r="M987" s="39"/>
      <c r="O987" s="154"/>
      <c r="T987" s="39"/>
      <c r="U987" s="39"/>
      <c r="AB987" s="39"/>
      <c r="AC987" s="39"/>
      <c r="AD987" s="152"/>
    </row>
    <row r="988" spans="1:30" s="40" customFormat="1" x14ac:dyDescent="0.25">
      <c r="A988" s="163"/>
      <c r="B988" s="46">
        <v>0.68138888888888882</v>
      </c>
      <c r="C988" s="45" t="s">
        <v>20</v>
      </c>
      <c r="D988" s="45">
        <v>1</v>
      </c>
      <c r="E988" s="44" t="s">
        <v>3</v>
      </c>
      <c r="F988" s="44"/>
      <c r="M988" s="39"/>
      <c r="O988" s="154"/>
      <c r="T988" s="39"/>
      <c r="U988" s="39"/>
      <c r="AB988" s="39"/>
      <c r="AC988" s="39"/>
      <c r="AD988" s="152"/>
    </row>
    <row r="989" spans="1:30" s="40" customFormat="1" x14ac:dyDescent="0.25">
      <c r="A989" s="163"/>
      <c r="B989" s="46">
        <v>0.68292824074074077</v>
      </c>
      <c r="C989" s="45" t="s">
        <v>21</v>
      </c>
      <c r="D989" s="45">
        <v>1</v>
      </c>
      <c r="E989" s="44" t="s">
        <v>3</v>
      </c>
      <c r="F989" s="44"/>
      <c r="M989" s="39"/>
      <c r="O989" s="154"/>
      <c r="T989" s="39"/>
      <c r="U989" s="39"/>
      <c r="AB989" s="39"/>
      <c r="AC989" s="39"/>
      <c r="AD989" s="152"/>
    </row>
    <row r="990" spans="1:30" s="40" customFormat="1" x14ac:dyDescent="0.25">
      <c r="A990" s="163"/>
      <c r="B990" s="46">
        <v>0.68339120370370365</v>
      </c>
      <c r="C990" s="45" t="s">
        <v>21</v>
      </c>
      <c r="D990" s="45">
        <v>1</v>
      </c>
      <c r="E990" s="44" t="s">
        <v>3</v>
      </c>
      <c r="F990" s="44"/>
      <c r="M990" s="39"/>
      <c r="O990" s="154"/>
      <c r="T990" s="39"/>
      <c r="U990" s="39"/>
      <c r="AB990" s="39"/>
      <c r="AC990" s="39"/>
      <c r="AD990" s="152"/>
    </row>
    <row r="991" spans="1:30" s="40" customFormat="1" x14ac:dyDescent="0.25">
      <c r="A991" s="163"/>
      <c r="B991" s="46">
        <v>0.68357638888888894</v>
      </c>
      <c r="C991" s="45" t="s">
        <v>21</v>
      </c>
      <c r="D991" s="45">
        <v>1</v>
      </c>
      <c r="E991" s="44" t="s">
        <v>3</v>
      </c>
      <c r="F991" s="44"/>
      <c r="M991" s="39"/>
      <c r="O991" s="154"/>
      <c r="T991" s="39"/>
      <c r="U991" s="39"/>
      <c r="AB991" s="39"/>
      <c r="AC991" s="39"/>
      <c r="AD991" s="152"/>
    </row>
    <row r="992" spans="1:30" s="40" customFormat="1" x14ac:dyDescent="0.25">
      <c r="A992" s="163"/>
      <c r="B992" s="46">
        <v>0.68429398148148157</v>
      </c>
      <c r="C992" s="45" t="s">
        <v>20</v>
      </c>
      <c r="D992" s="45">
        <v>1</v>
      </c>
      <c r="E992" s="44" t="s">
        <v>3</v>
      </c>
      <c r="F992" s="44"/>
      <c r="M992" s="39"/>
      <c r="O992" s="154"/>
      <c r="T992" s="39"/>
      <c r="U992" s="39"/>
      <c r="AB992" s="39"/>
      <c r="AC992" s="39"/>
      <c r="AD992" s="152"/>
    </row>
    <row r="993" spans="1:30" s="40" customFormat="1" x14ac:dyDescent="0.25">
      <c r="A993" s="163"/>
      <c r="B993" s="46">
        <v>0.68482638888888892</v>
      </c>
      <c r="C993" s="45" t="s">
        <v>21</v>
      </c>
      <c r="D993" s="45">
        <v>1</v>
      </c>
      <c r="E993" s="44" t="s">
        <v>3</v>
      </c>
      <c r="F993" s="44"/>
      <c r="M993" s="39"/>
      <c r="O993" s="154"/>
      <c r="T993" s="39"/>
      <c r="U993" s="39"/>
      <c r="AB993" s="39"/>
      <c r="AC993" s="39"/>
      <c r="AD993" s="152"/>
    </row>
    <row r="994" spans="1:30" s="40" customFormat="1" x14ac:dyDescent="0.25">
      <c r="A994" s="163"/>
      <c r="B994" s="46">
        <v>0.68502314814814813</v>
      </c>
      <c r="C994" s="45" t="s">
        <v>20</v>
      </c>
      <c r="D994" s="45">
        <v>1</v>
      </c>
      <c r="E994" s="44" t="s">
        <v>3</v>
      </c>
      <c r="F994" s="44"/>
      <c r="M994" s="39"/>
      <c r="O994" s="154"/>
      <c r="T994" s="39"/>
      <c r="U994" s="39"/>
      <c r="AB994" s="39"/>
      <c r="AC994" s="39"/>
      <c r="AD994" s="152"/>
    </row>
    <row r="995" spans="1:30" s="40" customFormat="1" x14ac:dyDescent="0.25">
      <c r="A995" s="163"/>
      <c r="B995" s="46">
        <v>0.68657407407407411</v>
      </c>
      <c r="C995" s="45" t="s">
        <v>21</v>
      </c>
      <c r="D995" s="45">
        <v>2</v>
      </c>
      <c r="E995" s="44" t="s">
        <v>3</v>
      </c>
      <c r="F995" s="44"/>
      <c r="M995" s="39"/>
      <c r="O995" s="154"/>
      <c r="T995" s="39"/>
      <c r="U995" s="39"/>
      <c r="AB995" s="39"/>
      <c r="AC995" s="39"/>
      <c r="AD995" s="152"/>
    </row>
    <row r="996" spans="1:30" s="40" customFormat="1" x14ac:dyDescent="0.25">
      <c r="A996" s="163"/>
      <c r="B996" s="46">
        <v>0.6868981481481482</v>
      </c>
      <c r="C996" s="45" t="s">
        <v>20</v>
      </c>
      <c r="D996" s="45">
        <v>1</v>
      </c>
      <c r="E996" s="44" t="s">
        <v>3</v>
      </c>
      <c r="F996" s="44"/>
      <c r="M996" s="39"/>
      <c r="O996" s="154"/>
      <c r="T996" s="39"/>
      <c r="U996" s="39"/>
      <c r="AB996" s="39"/>
      <c r="AC996" s="39"/>
      <c r="AD996" s="152"/>
    </row>
    <row r="997" spans="1:30" s="40" customFormat="1" x14ac:dyDescent="0.25">
      <c r="A997" s="163"/>
      <c r="B997" s="46">
        <v>0.68758101851851849</v>
      </c>
      <c r="C997" s="45" t="s">
        <v>20</v>
      </c>
      <c r="D997" s="45">
        <v>1</v>
      </c>
      <c r="E997" s="44" t="s">
        <v>3</v>
      </c>
      <c r="F997" s="44"/>
      <c r="M997" s="39"/>
      <c r="O997" s="154"/>
      <c r="T997" s="39"/>
      <c r="U997" s="39"/>
      <c r="AB997" s="39"/>
      <c r="AC997" s="39"/>
      <c r="AD997" s="152"/>
    </row>
    <row r="998" spans="1:30" s="40" customFormat="1" x14ac:dyDescent="0.25">
      <c r="A998" s="163"/>
      <c r="B998" s="46">
        <v>0.68778935185185175</v>
      </c>
      <c r="C998" s="45" t="s">
        <v>20</v>
      </c>
      <c r="D998" s="45">
        <v>1</v>
      </c>
      <c r="E998" s="44" t="s">
        <v>3</v>
      </c>
      <c r="F998" s="44"/>
      <c r="M998" s="39"/>
      <c r="O998" s="154"/>
      <c r="T998" s="39"/>
      <c r="U998" s="39"/>
      <c r="AB998" s="39"/>
      <c r="AC998" s="39"/>
      <c r="AD998" s="152"/>
    </row>
    <row r="999" spans="1:30" s="40" customFormat="1" x14ac:dyDescent="0.25">
      <c r="A999" s="163"/>
      <c r="B999" s="46">
        <v>0.68871527777777775</v>
      </c>
      <c r="C999" s="45" t="s">
        <v>20</v>
      </c>
      <c r="D999" s="45">
        <v>1</v>
      </c>
      <c r="E999" s="44" t="s">
        <v>3</v>
      </c>
      <c r="F999" s="44"/>
      <c r="M999" s="39"/>
      <c r="O999" s="154"/>
      <c r="T999" s="39"/>
      <c r="U999" s="39"/>
      <c r="AB999" s="39"/>
      <c r="AC999" s="39"/>
      <c r="AD999" s="152"/>
    </row>
    <row r="1000" spans="1:30" s="40" customFormat="1" x14ac:dyDescent="0.25">
      <c r="A1000" s="163"/>
      <c r="B1000" s="46">
        <v>0.68953703703703706</v>
      </c>
      <c r="C1000" s="45" t="s">
        <v>20</v>
      </c>
      <c r="D1000" s="45">
        <v>1</v>
      </c>
      <c r="E1000" s="44" t="s">
        <v>3</v>
      </c>
      <c r="F1000" s="44"/>
      <c r="M1000" s="39"/>
      <c r="O1000" s="154"/>
      <c r="T1000" s="39"/>
      <c r="U1000" s="39"/>
      <c r="AB1000" s="39"/>
      <c r="AC1000" s="39"/>
      <c r="AD1000" s="152"/>
    </row>
    <row r="1001" spans="1:30" s="40" customFormat="1" x14ac:dyDescent="0.25">
      <c r="A1001" s="163"/>
      <c r="B1001" s="46">
        <v>0.68966435185185182</v>
      </c>
      <c r="C1001" s="45" t="s">
        <v>20</v>
      </c>
      <c r="D1001" s="45">
        <v>1</v>
      </c>
      <c r="E1001" s="44" t="s">
        <v>3</v>
      </c>
      <c r="F1001" s="44"/>
      <c r="M1001" s="39"/>
      <c r="O1001" s="154"/>
      <c r="T1001" s="39"/>
      <c r="U1001" s="39"/>
      <c r="AB1001" s="39"/>
      <c r="AC1001" s="39"/>
      <c r="AD1001" s="152"/>
    </row>
    <row r="1002" spans="1:30" s="40" customFormat="1" x14ac:dyDescent="0.25">
      <c r="A1002" s="163"/>
      <c r="B1002" s="46">
        <v>0.69125000000000003</v>
      </c>
      <c r="C1002" s="45" t="s">
        <v>20</v>
      </c>
      <c r="D1002" s="45">
        <v>1</v>
      </c>
      <c r="E1002" s="44" t="s">
        <v>3</v>
      </c>
      <c r="F1002" s="44"/>
      <c r="M1002" s="39"/>
      <c r="O1002" s="154"/>
      <c r="T1002" s="39"/>
      <c r="U1002" s="39"/>
      <c r="AB1002" s="39"/>
      <c r="AC1002" s="39"/>
      <c r="AD1002" s="152"/>
    </row>
    <row r="1003" spans="1:30" s="40" customFormat="1" x14ac:dyDescent="0.25">
      <c r="A1003" s="163"/>
      <c r="B1003" s="46" t="s">
        <v>42</v>
      </c>
      <c r="C1003" s="45" t="s">
        <v>20</v>
      </c>
      <c r="D1003" s="45">
        <v>1</v>
      </c>
      <c r="E1003" s="44" t="s">
        <v>3</v>
      </c>
      <c r="F1003" s="44"/>
      <c r="M1003" s="39"/>
      <c r="O1003" s="154"/>
      <c r="T1003" s="39"/>
      <c r="U1003" s="39"/>
      <c r="AB1003" s="39"/>
      <c r="AC1003" s="39"/>
      <c r="AD1003" s="152"/>
    </row>
    <row r="1004" spans="1:30" s="40" customFormat="1" x14ac:dyDescent="0.25">
      <c r="A1004" s="163"/>
      <c r="B1004" s="46" t="s">
        <v>41</v>
      </c>
      <c r="C1004" s="45" t="s">
        <v>20</v>
      </c>
      <c r="D1004" s="45">
        <v>1</v>
      </c>
      <c r="E1004" s="44" t="s">
        <v>3</v>
      </c>
      <c r="F1004" s="44"/>
      <c r="M1004" s="39"/>
      <c r="O1004" s="154"/>
      <c r="T1004" s="39"/>
      <c r="U1004" s="39"/>
      <c r="AB1004" s="39"/>
      <c r="AC1004" s="39"/>
      <c r="AD1004" s="152"/>
    </row>
    <row r="1005" spans="1:30" s="40" customFormat="1" x14ac:dyDescent="0.25">
      <c r="A1005" s="163"/>
      <c r="B1005" s="46" t="s">
        <v>40</v>
      </c>
      <c r="C1005" s="45" t="s">
        <v>20</v>
      </c>
      <c r="D1005" s="45">
        <v>1</v>
      </c>
      <c r="E1005" s="44" t="s">
        <v>3</v>
      </c>
      <c r="F1005" s="44"/>
      <c r="M1005" s="39"/>
      <c r="O1005" s="154"/>
      <c r="T1005" s="39"/>
      <c r="U1005" s="39"/>
      <c r="AB1005" s="39"/>
      <c r="AC1005" s="39"/>
      <c r="AD1005" s="152"/>
    </row>
    <row r="1006" spans="1:30" s="40" customFormat="1" x14ac:dyDescent="0.25">
      <c r="A1006" s="163"/>
      <c r="B1006" s="46" t="s">
        <v>39</v>
      </c>
      <c r="C1006" s="45" t="s">
        <v>20</v>
      </c>
      <c r="D1006" s="45">
        <v>1</v>
      </c>
      <c r="E1006" s="44" t="s">
        <v>3</v>
      </c>
      <c r="F1006" s="44"/>
      <c r="M1006" s="39"/>
      <c r="O1006" s="154"/>
      <c r="T1006" s="39"/>
      <c r="U1006" s="39"/>
      <c r="AB1006" s="39"/>
      <c r="AC1006" s="39"/>
      <c r="AD1006" s="152"/>
    </row>
    <row r="1007" spans="1:30" s="40" customFormat="1" x14ac:dyDescent="0.25">
      <c r="A1007" s="163"/>
      <c r="B1007" s="46" t="s">
        <v>38</v>
      </c>
      <c r="C1007" s="45" t="s">
        <v>20</v>
      </c>
      <c r="D1007" s="45">
        <v>1</v>
      </c>
      <c r="E1007" s="44" t="s">
        <v>3</v>
      </c>
      <c r="F1007" s="44"/>
      <c r="M1007" s="39"/>
      <c r="O1007" s="154"/>
      <c r="T1007" s="39"/>
      <c r="U1007" s="39"/>
      <c r="AB1007" s="39"/>
      <c r="AC1007" s="39"/>
      <c r="AD1007" s="152"/>
    </row>
    <row r="1008" spans="1:30" s="40" customFormat="1" x14ac:dyDescent="0.25">
      <c r="A1008" s="163"/>
      <c r="B1008" s="46" t="s">
        <v>37</v>
      </c>
      <c r="C1008" s="45" t="s">
        <v>21</v>
      </c>
      <c r="D1008" s="45">
        <v>1</v>
      </c>
      <c r="E1008" s="44" t="s">
        <v>3</v>
      </c>
      <c r="F1008" s="44"/>
      <c r="M1008" s="39"/>
      <c r="O1008" s="154"/>
      <c r="T1008" s="39"/>
      <c r="U1008" s="39"/>
      <c r="AB1008" s="39"/>
      <c r="AC1008" s="39"/>
      <c r="AD1008" s="152"/>
    </row>
    <row r="1009" spans="1:30" s="40" customFormat="1" x14ac:dyDescent="0.25">
      <c r="A1009" s="163"/>
      <c r="B1009" s="46">
        <v>0.74381944444444448</v>
      </c>
      <c r="C1009" s="45" t="s">
        <v>20</v>
      </c>
      <c r="D1009" s="45">
        <v>1</v>
      </c>
      <c r="E1009" s="44" t="s">
        <v>3</v>
      </c>
      <c r="F1009" s="44"/>
      <c r="M1009" s="39"/>
      <c r="O1009" s="154"/>
      <c r="T1009" s="39"/>
      <c r="U1009" s="39"/>
      <c r="AB1009" s="39"/>
      <c r="AC1009" s="39"/>
      <c r="AD1009" s="152"/>
    </row>
    <row r="1010" spans="1:30" s="40" customFormat="1" ht="15.75" thickBot="1" x14ac:dyDescent="0.3">
      <c r="A1010" s="164"/>
      <c r="B1010" s="43">
        <v>0.74465277777777772</v>
      </c>
      <c r="C1010" s="42" t="s">
        <v>21</v>
      </c>
      <c r="D1010" s="42">
        <v>1</v>
      </c>
      <c r="E1010" s="41" t="s">
        <v>3</v>
      </c>
      <c r="F1010" s="41"/>
      <c r="M1010" s="39"/>
      <c r="O1010" s="154"/>
      <c r="T1010" s="39"/>
      <c r="U1010" s="39"/>
      <c r="AB1010" s="39"/>
      <c r="AC1010" s="39"/>
      <c r="AD1010" s="152"/>
    </row>
  </sheetData>
  <mergeCells count="20">
    <mergeCell ref="B4:F4"/>
    <mergeCell ref="A6:A234"/>
    <mergeCell ref="H6:H125"/>
    <mergeCell ref="A235:A859"/>
    <mergeCell ref="AD1:AD1048576"/>
    <mergeCell ref="A1:N2"/>
    <mergeCell ref="P1:AB2"/>
    <mergeCell ref="W4:AC4"/>
    <mergeCell ref="P4:U4"/>
    <mergeCell ref="B3:M3"/>
    <mergeCell ref="Q3:AB3"/>
    <mergeCell ref="O1:O1048576"/>
    <mergeCell ref="G4:G5"/>
    <mergeCell ref="V4:V5"/>
    <mergeCell ref="H126:H343"/>
    <mergeCell ref="P6:P35"/>
    <mergeCell ref="W6:W13"/>
    <mergeCell ref="A860:A1010"/>
    <mergeCell ref="H344:H403"/>
    <mergeCell ref="H4:M4"/>
  </mergeCells>
  <dataValidations count="5">
    <dataValidation type="list" allowBlank="1" showInputMessage="1" showErrorMessage="1" sqref="K6:K164 AA94:AA189 Z34:Z189 K342:K391 K453:K488 L15:L44 L135:L155 K650:K719 K246:K339 K744:K823 L336:L339 L744:L767 S36:S44 Z20:Z25 Z12:AA16 Z6:Z11 Z27:Z28 E860:E879 E899:E924 E930:E932 E927 K394:K403 L362" xr:uid="{00000000-0002-0000-0400-000000000000}">
      <formula1>$AK$11:$AK$12</formula1>
    </dataValidation>
    <dataValidation type="list" allowBlank="1" showInputMessage="1" showErrorMessage="1" sqref="T154:U329 M453:M488 M592:M604 M744:M834 M650:M667 M6:M339 M342:M403 AB36:AC296 AA18:AA19 AC6:AC35 AB18:AB25 AB6:AB16 AB27:AB28 AB34:AB35" xr:uid="{00000000-0002-0000-0400-000001000000}">
      <formula1>$AK$7:$AK$10</formula1>
    </dataValidation>
    <dataValidation type="list" allowBlank="1" showInputMessage="1" showErrorMessage="1" sqref="C6:C370 C372:C377 J757:J809 C850:C1010 C825:C848 R6:R94 C387:C821" xr:uid="{00000000-0002-0000-0400-000002000000}">
      <formula1>$AK$15:$AK$16</formula1>
    </dataValidation>
    <dataValidation type="list" allowBlank="1" showInputMessage="1" showErrorMessage="1" sqref="K392:K393 E825:E848 T6:T153 E143:E370 E372:E377 E850:E859 U34:U153 U13:U16 U20:U25 E880:E898 E925:E926 E928:E929 E933:E1010 E6:E141 E387:E821" xr:uid="{00000000-0002-0000-0400-000003000000}">
      <formula1>$AK$11:$AK$14</formula1>
    </dataValidation>
    <dataValidation type="list" allowBlank="1" showInputMessage="1" showErrorMessage="1" sqref="L156:L164 L327:L335 L6:L14 AA34:AA93 AA6 AA9:AA11 AA20:AA25" xr:uid="{00000000-0002-0000-0400-000004000000}">
      <formula1>$AK$11</formula1>
    </dataValidation>
  </dataValidations>
  <pageMargins left="0.75" right="0.75" top="1" bottom="1" header="0.5" footer="0.5"/>
  <pageSetup paperSize="9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C6589CDD-5F0A-4999-80C1-3E45ABDF7FDA}"/>
</file>

<file path=customXml/itemProps2.xml><?xml version="1.0" encoding="utf-8"?>
<ds:datastoreItem xmlns:ds="http://schemas.openxmlformats.org/officeDocument/2006/customXml" ds:itemID="{47B22F1E-6305-419E-A44D-243FB623B2F1}"/>
</file>

<file path=customXml/itemProps3.xml><?xml version="1.0" encoding="utf-8"?>
<ds:datastoreItem xmlns:ds="http://schemas.openxmlformats.org/officeDocument/2006/customXml" ds:itemID="{ED6DC707-5859-47CA-ADE7-ED8190E400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Keep Clear Summary</vt:lpstr>
      <vt:lpstr>Keep Clear before</vt:lpstr>
      <vt:lpstr>Keep Clear after</vt:lpstr>
      <vt:lpstr>Right turn Summary</vt:lpstr>
      <vt:lpstr>Right turn raw</vt:lpstr>
      <vt:lpstr>'Keep Clear Summary'!Print_Area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2022-04-05T08:25:58Z</dcterms:created>
  <dcterms:modified xsi:type="dcterms:W3CDTF">2022-04-11T14:17:31Z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0x010100C82E6BD6ED290B429DC7929999399CE1</vt:lpwstr>
  </property>
</Properties>
</file>